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010" windowWidth="15480" windowHeight="5055" activeTab="3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Squadre" sheetId="30" r:id="rId16"/>
    <sheet name="Punti provvisorio" sheetId="28" state="hidden" r:id="rId17"/>
    <sheet name="Class Punti Prov" sheetId="31" state="hidden" r:id="rId18"/>
  </sheets>
  <definedNames>
    <definedName name="_xlnm._FilterDatabase" localSheetId="17" hidden="1">'Class Punti Prov'!$A$1:$D$63</definedName>
    <definedName name="_xlnm._FilterDatabase" localSheetId="15" hidden="1">'Class Punti Squadre'!$A$1:$D$63</definedName>
    <definedName name="_xlnm._FilterDatabase" localSheetId="7" hidden="1">'RA F'!$A$2:$N$81</definedName>
  </definedNames>
  <calcPr calcId="145621"/>
</workbook>
</file>

<file path=xl/calcChain.xml><?xml version="1.0" encoding="utf-8"?>
<calcChain xmlns="http://schemas.openxmlformats.org/spreadsheetml/2006/main">
  <c r="L14" i="26" l="1"/>
  <c r="L18" i="26"/>
  <c r="L22" i="26"/>
  <c r="L26" i="26"/>
  <c r="L30" i="26"/>
  <c r="L34" i="26"/>
  <c r="L38" i="26"/>
  <c r="L41" i="25"/>
  <c r="L31" i="25"/>
  <c r="L35" i="25"/>
  <c r="L39" i="25"/>
  <c r="L21" i="23"/>
  <c r="L25" i="23"/>
  <c r="L29" i="23"/>
  <c r="L33" i="23"/>
  <c r="L37" i="23"/>
  <c r="L41" i="23"/>
  <c r="L33" i="21"/>
  <c r="L41" i="21"/>
  <c r="L45" i="21"/>
  <c r="L49" i="21"/>
  <c r="L53" i="21"/>
  <c r="L57" i="21"/>
  <c r="L61" i="21"/>
  <c r="L50" i="19"/>
  <c r="L35" i="17"/>
  <c r="L43" i="17"/>
  <c r="L51" i="17"/>
  <c r="L58" i="17"/>
  <c r="L62" i="17"/>
  <c r="L66" i="17"/>
  <c r="L69" i="15"/>
  <c r="L73" i="15"/>
  <c r="L77" i="15"/>
  <c r="L81" i="15"/>
  <c r="L90" i="13"/>
  <c r="L94" i="13"/>
  <c r="L77" i="9"/>
  <c r="L85" i="9"/>
  <c r="L89" i="9"/>
  <c r="L93" i="9"/>
  <c r="L97" i="9"/>
  <c r="L101" i="9"/>
  <c r="A29" i="25"/>
  <c r="A16" i="26"/>
  <c r="A24" i="26"/>
  <c r="N41" i="26"/>
  <c r="M41" i="26"/>
  <c r="L41" i="26" s="1"/>
  <c r="N40" i="26"/>
  <c r="M40" i="26"/>
  <c r="L40" i="26" s="1"/>
  <c r="N39" i="26"/>
  <c r="M39" i="26"/>
  <c r="L39" i="26" s="1"/>
  <c r="N38" i="26"/>
  <c r="M38" i="26"/>
  <c r="N37" i="26"/>
  <c r="M37" i="26"/>
  <c r="L37" i="26" s="1"/>
  <c r="N36" i="26"/>
  <c r="M36" i="26"/>
  <c r="L36" i="26" s="1"/>
  <c r="N35" i="26"/>
  <c r="M35" i="26"/>
  <c r="L35" i="26" s="1"/>
  <c r="N34" i="26"/>
  <c r="M34" i="26"/>
  <c r="N33" i="26"/>
  <c r="M33" i="26"/>
  <c r="L33" i="26" s="1"/>
  <c r="N32" i="26"/>
  <c r="M32" i="26"/>
  <c r="L32" i="26" s="1"/>
  <c r="N31" i="26"/>
  <c r="M31" i="26"/>
  <c r="L31" i="26" s="1"/>
  <c r="N30" i="26"/>
  <c r="M30" i="26"/>
  <c r="N29" i="26"/>
  <c r="M29" i="26"/>
  <c r="L29" i="26" s="1"/>
  <c r="N28" i="26"/>
  <c r="M28" i="26"/>
  <c r="L28" i="26" s="1"/>
  <c r="N27" i="26"/>
  <c r="M27" i="26"/>
  <c r="L27" i="26" s="1"/>
  <c r="N26" i="26"/>
  <c r="M26" i="26"/>
  <c r="A26" i="26" s="1"/>
  <c r="N25" i="26"/>
  <c r="M25" i="26"/>
  <c r="A25" i="26" s="1"/>
  <c r="N24" i="26"/>
  <c r="M24" i="26"/>
  <c r="L24" i="26" s="1"/>
  <c r="N23" i="26"/>
  <c r="M23" i="26"/>
  <c r="L23" i="26" s="1"/>
  <c r="N22" i="26"/>
  <c r="M22" i="26"/>
  <c r="A22" i="26" s="1"/>
  <c r="N21" i="26"/>
  <c r="M21" i="26"/>
  <c r="L21" i="26" s="1"/>
  <c r="N20" i="26"/>
  <c r="M20" i="26"/>
  <c r="L20" i="26" s="1"/>
  <c r="N19" i="26"/>
  <c r="M19" i="26"/>
  <c r="L19" i="26" s="1"/>
  <c r="N18" i="26"/>
  <c r="M18" i="26"/>
  <c r="A18" i="26" s="1"/>
  <c r="N17" i="26"/>
  <c r="M17" i="26"/>
  <c r="A17" i="26" s="1"/>
  <c r="N16" i="26"/>
  <c r="M16" i="26"/>
  <c r="L16" i="26" s="1"/>
  <c r="N15" i="26"/>
  <c r="M15" i="26"/>
  <c r="L15" i="26" s="1"/>
  <c r="N14" i="26"/>
  <c r="M14" i="26"/>
  <c r="A14" i="26" s="1"/>
  <c r="N13" i="26"/>
  <c r="M13" i="26"/>
  <c r="A13" i="26" s="1"/>
  <c r="N12" i="26"/>
  <c r="M12" i="26"/>
  <c r="L12" i="26" s="1"/>
  <c r="N11" i="26"/>
  <c r="M11" i="26"/>
  <c r="L11" i="26" s="1"/>
  <c r="N10" i="26"/>
  <c r="M10" i="26"/>
  <c r="A10" i="26" s="1"/>
  <c r="N9" i="26"/>
  <c r="M9" i="26"/>
  <c r="L9" i="26" s="1"/>
  <c r="N6" i="26"/>
  <c r="M6" i="26"/>
  <c r="L6" i="26" s="1"/>
  <c r="N3" i="26"/>
  <c r="M3" i="26"/>
  <c r="L3" i="26" s="1"/>
  <c r="N8" i="26"/>
  <c r="M8" i="26"/>
  <c r="A8" i="26" s="1"/>
  <c r="N7" i="26"/>
  <c r="M7" i="26"/>
  <c r="L7" i="26" s="1"/>
  <c r="N4" i="26"/>
  <c r="M4" i="26"/>
  <c r="L4" i="26" s="1"/>
  <c r="N5" i="26"/>
  <c r="M5" i="26"/>
  <c r="L5" i="26" s="1"/>
  <c r="N41" i="25"/>
  <c r="M41" i="25"/>
  <c r="N40" i="25"/>
  <c r="M40" i="25"/>
  <c r="L40" i="25" s="1"/>
  <c r="N39" i="25"/>
  <c r="M39" i="25"/>
  <c r="N38" i="25"/>
  <c r="M38" i="25"/>
  <c r="L38" i="25" s="1"/>
  <c r="N37" i="25"/>
  <c r="M37" i="25"/>
  <c r="L37" i="25" s="1"/>
  <c r="N36" i="25"/>
  <c r="M36" i="25"/>
  <c r="L36" i="25" s="1"/>
  <c r="N35" i="25"/>
  <c r="M35" i="25"/>
  <c r="N34" i="25"/>
  <c r="M34" i="25"/>
  <c r="L34" i="25" s="1"/>
  <c r="N33" i="25"/>
  <c r="M33" i="25"/>
  <c r="L33" i="25" s="1"/>
  <c r="N32" i="25"/>
  <c r="M32" i="25"/>
  <c r="L32" i="25" s="1"/>
  <c r="N31" i="25"/>
  <c r="M31" i="25"/>
  <c r="A31" i="25" s="1"/>
  <c r="N30" i="25"/>
  <c r="M30" i="25"/>
  <c r="L30" i="25" s="1"/>
  <c r="N29" i="25"/>
  <c r="M29" i="25"/>
  <c r="L29" i="25" s="1"/>
  <c r="N28" i="25"/>
  <c r="M28" i="25"/>
  <c r="A28" i="25" s="1"/>
  <c r="N27" i="25"/>
  <c r="M27" i="25"/>
  <c r="L27" i="25" s="1"/>
  <c r="N25" i="25"/>
  <c r="M25" i="25"/>
  <c r="L25" i="25" s="1"/>
  <c r="N15" i="25"/>
  <c r="M15" i="25"/>
  <c r="L15" i="25" s="1"/>
  <c r="N8" i="25"/>
  <c r="M8" i="25"/>
  <c r="L8" i="25" s="1"/>
  <c r="N22" i="25"/>
  <c r="M22" i="25"/>
  <c r="L22" i="25" s="1"/>
  <c r="N18" i="25"/>
  <c r="M18" i="25"/>
  <c r="L18" i="25" s="1"/>
  <c r="N11" i="25"/>
  <c r="M11" i="25"/>
  <c r="L11" i="25" s="1"/>
  <c r="N24" i="25"/>
  <c r="M24" i="25"/>
  <c r="L24" i="25" s="1"/>
  <c r="N21" i="25"/>
  <c r="M21" i="25"/>
  <c r="A21" i="25" s="1"/>
  <c r="N23" i="25"/>
  <c r="M23" i="25"/>
  <c r="A23" i="25" s="1"/>
  <c r="N17" i="25"/>
  <c r="M17" i="25"/>
  <c r="L17" i="25" s="1"/>
  <c r="N3" i="25"/>
  <c r="M3" i="25"/>
  <c r="L3" i="25" s="1"/>
  <c r="N14" i="25"/>
  <c r="M14" i="25"/>
  <c r="A14" i="25" s="1"/>
  <c r="N7" i="25"/>
  <c r="M7" i="25"/>
  <c r="L7" i="25" s="1"/>
  <c r="N10" i="25"/>
  <c r="M10" i="25"/>
  <c r="L10" i="25" s="1"/>
  <c r="N16" i="25"/>
  <c r="M16" i="25"/>
  <c r="L16" i="25" s="1"/>
  <c r="N26" i="25"/>
  <c r="M26" i="25"/>
  <c r="A26" i="25" s="1"/>
  <c r="N5" i="25"/>
  <c r="M5" i="25"/>
  <c r="A5" i="25" s="1"/>
  <c r="N6" i="25"/>
  <c r="M6" i="25"/>
  <c r="L6" i="25" s="1"/>
  <c r="N9" i="25"/>
  <c r="M9" i="25"/>
  <c r="L9" i="25" s="1"/>
  <c r="N20" i="25"/>
  <c r="M20" i="25"/>
  <c r="L20" i="25" s="1"/>
  <c r="N19" i="25"/>
  <c r="M19" i="25"/>
  <c r="A19" i="25" s="1"/>
  <c r="N13" i="25"/>
  <c r="M13" i="25"/>
  <c r="L13" i="25" s="1"/>
  <c r="N12" i="25"/>
  <c r="M12" i="25"/>
  <c r="A12" i="25" s="1"/>
  <c r="N4" i="25"/>
  <c r="M4" i="25"/>
  <c r="L4" i="25" s="1"/>
  <c r="N41" i="23"/>
  <c r="M41" i="23"/>
  <c r="N40" i="23"/>
  <c r="M40" i="23"/>
  <c r="L40" i="23" s="1"/>
  <c r="N39" i="23"/>
  <c r="M39" i="23"/>
  <c r="L39" i="23" s="1"/>
  <c r="N38" i="23"/>
  <c r="M38" i="23"/>
  <c r="L38" i="23" s="1"/>
  <c r="N37" i="23"/>
  <c r="M37" i="23"/>
  <c r="N36" i="23"/>
  <c r="M36" i="23"/>
  <c r="L36" i="23" s="1"/>
  <c r="N35" i="23"/>
  <c r="M35" i="23"/>
  <c r="L35" i="23" s="1"/>
  <c r="N34" i="23"/>
  <c r="M34" i="23"/>
  <c r="L34" i="23" s="1"/>
  <c r="N33" i="23"/>
  <c r="M33" i="23"/>
  <c r="N32" i="23"/>
  <c r="M32" i="23"/>
  <c r="L32" i="23" s="1"/>
  <c r="N31" i="23"/>
  <c r="M31" i="23"/>
  <c r="A31" i="23" s="1"/>
  <c r="N30" i="23"/>
  <c r="M30" i="23"/>
  <c r="L30" i="23" s="1"/>
  <c r="N29" i="23"/>
  <c r="M29" i="23"/>
  <c r="A29" i="23" s="1"/>
  <c r="N28" i="23"/>
  <c r="M28" i="23"/>
  <c r="L28" i="23" s="1"/>
  <c r="N27" i="23"/>
  <c r="M27" i="23"/>
  <c r="A27" i="23" s="1"/>
  <c r="N26" i="23"/>
  <c r="M26" i="23"/>
  <c r="L26" i="23" s="1"/>
  <c r="N25" i="23"/>
  <c r="M25" i="23"/>
  <c r="N24" i="23"/>
  <c r="M24" i="23"/>
  <c r="L24" i="23" s="1"/>
  <c r="N23" i="23"/>
  <c r="M23" i="23"/>
  <c r="L23" i="23" s="1"/>
  <c r="N21" i="23"/>
  <c r="M21" i="23"/>
  <c r="N10" i="23"/>
  <c r="M10" i="23"/>
  <c r="L10" i="23" s="1"/>
  <c r="N12" i="23"/>
  <c r="M12" i="23"/>
  <c r="L12" i="23" s="1"/>
  <c r="N4" i="23"/>
  <c r="M4" i="23"/>
  <c r="A4" i="23" s="1"/>
  <c r="N22" i="23"/>
  <c r="M22" i="23"/>
  <c r="L22" i="23" s="1"/>
  <c r="N9" i="23"/>
  <c r="M9" i="23"/>
  <c r="A9" i="23" s="1"/>
  <c r="N11" i="23"/>
  <c r="M11" i="23"/>
  <c r="L11" i="23" s="1"/>
  <c r="N20" i="23"/>
  <c r="M20" i="23"/>
  <c r="L20" i="23" s="1"/>
  <c r="N8" i="23"/>
  <c r="M8" i="23"/>
  <c r="A8" i="23" s="1"/>
  <c r="N16" i="23"/>
  <c r="M16" i="23"/>
  <c r="A16" i="23" s="1"/>
  <c r="N5" i="23"/>
  <c r="M5" i="23"/>
  <c r="L5" i="23" s="1"/>
  <c r="N15" i="23"/>
  <c r="M15" i="23"/>
  <c r="A15" i="23" s="1"/>
  <c r="N7" i="23"/>
  <c r="M7" i="23"/>
  <c r="L7" i="23" s="1"/>
  <c r="N19" i="23"/>
  <c r="M19" i="23"/>
  <c r="L19" i="23" s="1"/>
  <c r="N18" i="23"/>
  <c r="M18" i="23"/>
  <c r="L18" i="23" s="1"/>
  <c r="N14" i="23"/>
  <c r="M14" i="23"/>
  <c r="A14" i="23" s="1"/>
  <c r="N17" i="23"/>
  <c r="M17" i="23"/>
  <c r="L17" i="23" s="1"/>
  <c r="N13" i="23"/>
  <c r="M13" i="23"/>
  <c r="A13" i="23" s="1"/>
  <c r="N3" i="23"/>
  <c r="M3" i="23"/>
  <c r="L3" i="23" s="1"/>
  <c r="N6" i="23"/>
  <c r="M6" i="23"/>
  <c r="L6" i="23" s="1"/>
  <c r="N62" i="21"/>
  <c r="M62" i="21"/>
  <c r="L62" i="21" s="1"/>
  <c r="N61" i="21"/>
  <c r="M61" i="21"/>
  <c r="N60" i="21"/>
  <c r="M60" i="21"/>
  <c r="L60" i="21" s="1"/>
  <c r="N59" i="21"/>
  <c r="M59" i="21"/>
  <c r="L59" i="21" s="1"/>
  <c r="N58" i="21"/>
  <c r="M58" i="21"/>
  <c r="L58" i="21" s="1"/>
  <c r="N57" i="21"/>
  <c r="M57" i="21"/>
  <c r="N56" i="21"/>
  <c r="M56" i="21"/>
  <c r="L56" i="21" s="1"/>
  <c r="N55" i="21"/>
  <c r="M55" i="21"/>
  <c r="L55" i="21" s="1"/>
  <c r="N54" i="21"/>
  <c r="M54" i="21"/>
  <c r="L54" i="21" s="1"/>
  <c r="N53" i="21"/>
  <c r="M53" i="21"/>
  <c r="N52" i="21"/>
  <c r="M52" i="21"/>
  <c r="L52" i="21" s="1"/>
  <c r="N51" i="21"/>
  <c r="M51" i="21"/>
  <c r="L51" i="21" s="1"/>
  <c r="N50" i="21"/>
  <c r="M50" i="21"/>
  <c r="L50" i="21" s="1"/>
  <c r="N49" i="21"/>
  <c r="M49" i="21"/>
  <c r="N48" i="21"/>
  <c r="M48" i="21"/>
  <c r="L48" i="21" s="1"/>
  <c r="N47" i="21"/>
  <c r="M47" i="21"/>
  <c r="L47" i="21" s="1"/>
  <c r="N46" i="21"/>
  <c r="M46" i="21"/>
  <c r="L46" i="21" s="1"/>
  <c r="N45" i="21"/>
  <c r="M45" i="21"/>
  <c r="N44" i="21"/>
  <c r="M44" i="21"/>
  <c r="L44" i="21" s="1"/>
  <c r="N43" i="21"/>
  <c r="M43" i="21"/>
  <c r="L43" i="21" s="1"/>
  <c r="N42" i="21"/>
  <c r="M42" i="21"/>
  <c r="L42" i="21" s="1"/>
  <c r="N41" i="21"/>
  <c r="M41" i="21"/>
  <c r="A41" i="21" s="1"/>
  <c r="N40" i="21"/>
  <c r="M40" i="21"/>
  <c r="L40" i="21" s="1"/>
  <c r="N39" i="21"/>
  <c r="M39" i="21"/>
  <c r="L39" i="21" s="1"/>
  <c r="N38" i="21"/>
  <c r="M38" i="21"/>
  <c r="A38" i="21" s="1"/>
  <c r="N37" i="21"/>
  <c r="M37" i="21"/>
  <c r="L37" i="21" s="1"/>
  <c r="N36" i="21"/>
  <c r="M36" i="21"/>
  <c r="L36" i="21" s="1"/>
  <c r="N35" i="21"/>
  <c r="M35" i="21"/>
  <c r="L35" i="21" s="1"/>
  <c r="N33" i="21"/>
  <c r="M33" i="21"/>
  <c r="A33" i="21" s="1"/>
  <c r="N28" i="21"/>
  <c r="M28" i="21"/>
  <c r="A28" i="21" s="1"/>
  <c r="N31" i="21"/>
  <c r="M31" i="21"/>
  <c r="L31" i="21" s="1"/>
  <c r="N29" i="21"/>
  <c r="M29" i="21"/>
  <c r="L29" i="21" s="1"/>
  <c r="N14" i="21"/>
  <c r="M14" i="21"/>
  <c r="L14" i="21" s="1"/>
  <c r="N32" i="21"/>
  <c r="M32" i="21"/>
  <c r="L32" i="21" s="1"/>
  <c r="N6" i="21"/>
  <c r="M6" i="21"/>
  <c r="L6" i="21" s="1"/>
  <c r="N18" i="21"/>
  <c r="M18" i="21"/>
  <c r="L18" i="21" s="1"/>
  <c r="N23" i="21"/>
  <c r="M23" i="21"/>
  <c r="A23" i="21" s="1"/>
  <c r="N26" i="21"/>
  <c r="M26" i="21"/>
  <c r="L26" i="21" s="1"/>
  <c r="N9" i="21"/>
  <c r="M9" i="21"/>
  <c r="L9" i="21" s="1"/>
  <c r="N22" i="21"/>
  <c r="M22" i="21"/>
  <c r="L22" i="21" s="1"/>
  <c r="N21" i="21"/>
  <c r="M21" i="21"/>
  <c r="L21" i="21" s="1"/>
  <c r="N20" i="21"/>
  <c r="M20" i="21"/>
  <c r="L20" i="21" s="1"/>
  <c r="N13" i="21"/>
  <c r="M13" i="21"/>
  <c r="L13" i="21" s="1"/>
  <c r="N5" i="21"/>
  <c r="M5" i="21"/>
  <c r="A26" i="21" s="1"/>
  <c r="N4" i="21"/>
  <c r="M4" i="21"/>
  <c r="A31" i="21" s="1"/>
  <c r="N34" i="21"/>
  <c r="M34" i="21"/>
  <c r="L34" i="21" s="1"/>
  <c r="N12" i="21"/>
  <c r="M12" i="21"/>
  <c r="L12" i="21" s="1"/>
  <c r="N24" i="21"/>
  <c r="M24" i="21"/>
  <c r="A24" i="21" s="1"/>
  <c r="N10" i="21"/>
  <c r="M10" i="21"/>
  <c r="A6" i="21" s="1"/>
  <c r="N16" i="21"/>
  <c r="M16" i="21"/>
  <c r="L16" i="21" s="1"/>
  <c r="N15" i="21"/>
  <c r="M15" i="21"/>
  <c r="L15" i="21" s="1"/>
  <c r="N19" i="21"/>
  <c r="M19" i="21"/>
  <c r="L19" i="21" s="1"/>
  <c r="N25" i="21"/>
  <c r="M25" i="21"/>
  <c r="A25" i="21" s="1"/>
  <c r="N11" i="21"/>
  <c r="M11" i="21"/>
  <c r="N30" i="21"/>
  <c r="M30" i="21"/>
  <c r="L30" i="21" s="1"/>
  <c r="N3" i="21"/>
  <c r="M3" i="21"/>
  <c r="L3" i="21" s="1"/>
  <c r="N7" i="21"/>
  <c r="M7" i="21"/>
  <c r="A7" i="21" s="1"/>
  <c r="N27" i="21"/>
  <c r="M27" i="21"/>
  <c r="L27" i="21" s="1"/>
  <c r="N17" i="21"/>
  <c r="M17" i="21"/>
  <c r="L17" i="21" s="1"/>
  <c r="N8" i="21"/>
  <c r="M8" i="21"/>
  <c r="L8" i="21" s="1"/>
  <c r="N52" i="19"/>
  <c r="M52" i="19"/>
  <c r="L52" i="19" s="1"/>
  <c r="N51" i="19"/>
  <c r="M51" i="19"/>
  <c r="L51" i="19" s="1"/>
  <c r="N50" i="19"/>
  <c r="M50" i="19"/>
  <c r="N49" i="19"/>
  <c r="M49" i="19"/>
  <c r="L49" i="19" s="1"/>
  <c r="N48" i="19"/>
  <c r="M48" i="19"/>
  <c r="L48" i="19" s="1"/>
  <c r="N47" i="19"/>
  <c r="M47" i="19"/>
  <c r="L47" i="19" s="1"/>
  <c r="N46" i="19"/>
  <c r="M46" i="19"/>
  <c r="L46" i="19" s="1"/>
  <c r="N45" i="19"/>
  <c r="M45" i="19"/>
  <c r="L45" i="19" s="1"/>
  <c r="N44" i="19"/>
  <c r="M44" i="19"/>
  <c r="L44" i="19" s="1"/>
  <c r="N43" i="19"/>
  <c r="M43" i="19"/>
  <c r="L43" i="19" s="1"/>
  <c r="N42" i="19"/>
  <c r="M42" i="19"/>
  <c r="L42" i="19" s="1"/>
  <c r="N41" i="19"/>
  <c r="M41" i="19"/>
  <c r="A41" i="19" s="1"/>
  <c r="N40" i="19"/>
  <c r="M40" i="19"/>
  <c r="L40" i="19" s="1"/>
  <c r="N39" i="19"/>
  <c r="M39" i="19"/>
  <c r="L39" i="19" s="1"/>
  <c r="N38" i="19"/>
  <c r="M38" i="19"/>
  <c r="L38" i="19" s="1"/>
  <c r="N37" i="19"/>
  <c r="M37" i="19"/>
  <c r="L37" i="19" s="1"/>
  <c r="N33" i="19"/>
  <c r="M33" i="19"/>
  <c r="L33" i="19" s="1"/>
  <c r="N27" i="19"/>
  <c r="M27" i="19"/>
  <c r="L27" i="19" s="1"/>
  <c r="N32" i="19"/>
  <c r="M32" i="19"/>
  <c r="L32" i="19" s="1"/>
  <c r="N28" i="19"/>
  <c r="M28" i="19"/>
  <c r="A28" i="19" s="1"/>
  <c r="N35" i="19"/>
  <c r="M35" i="19"/>
  <c r="A35" i="19" s="1"/>
  <c r="N17" i="19"/>
  <c r="M17" i="19"/>
  <c r="L17" i="19" s="1"/>
  <c r="N36" i="19"/>
  <c r="M36" i="19"/>
  <c r="L36" i="19" s="1"/>
  <c r="N29" i="19"/>
  <c r="M29" i="19"/>
  <c r="L29" i="19" s="1"/>
  <c r="N10" i="19"/>
  <c r="M10" i="19"/>
  <c r="L10" i="19" s="1"/>
  <c r="N12" i="19"/>
  <c r="M12" i="19"/>
  <c r="L12" i="19" s="1"/>
  <c r="N26" i="19"/>
  <c r="M26" i="19"/>
  <c r="L26" i="19" s="1"/>
  <c r="N34" i="19"/>
  <c r="M34" i="19"/>
  <c r="A34" i="19" s="1"/>
  <c r="N30" i="19"/>
  <c r="M30" i="19"/>
  <c r="L30" i="19" s="1"/>
  <c r="N31" i="19"/>
  <c r="M31" i="19"/>
  <c r="L31" i="19" s="1"/>
  <c r="N13" i="19"/>
  <c r="M13" i="19"/>
  <c r="L13" i="19" s="1"/>
  <c r="N21" i="19"/>
  <c r="M21" i="19"/>
  <c r="L21" i="19" s="1"/>
  <c r="N9" i="19"/>
  <c r="M9" i="19"/>
  <c r="L9" i="19" s="1"/>
  <c r="N5" i="19"/>
  <c r="M5" i="19"/>
  <c r="L5" i="19" s="1"/>
  <c r="N20" i="19"/>
  <c r="M20" i="19"/>
  <c r="L20" i="19" s="1"/>
  <c r="N8" i="19"/>
  <c r="M8" i="19"/>
  <c r="L8" i="19" s="1"/>
  <c r="N22" i="19"/>
  <c r="M22" i="19"/>
  <c r="A22" i="19" s="1"/>
  <c r="N18" i="19"/>
  <c r="M18" i="19"/>
  <c r="L18" i="19" s="1"/>
  <c r="N16" i="19"/>
  <c r="M16" i="19"/>
  <c r="L16" i="19" s="1"/>
  <c r="N25" i="19"/>
  <c r="M25" i="19"/>
  <c r="A25" i="19" s="1"/>
  <c r="N23" i="19"/>
  <c r="M23" i="19"/>
  <c r="L23" i="19" s="1"/>
  <c r="N7" i="19"/>
  <c r="M7" i="19"/>
  <c r="L7" i="19" s="1"/>
  <c r="N24" i="19"/>
  <c r="M24" i="19"/>
  <c r="L24" i="19" s="1"/>
  <c r="N14" i="19"/>
  <c r="M14" i="19"/>
  <c r="A14" i="19" s="1"/>
  <c r="N19" i="19"/>
  <c r="M19" i="19"/>
  <c r="L19" i="19" s="1"/>
  <c r="N15" i="19"/>
  <c r="M15" i="19"/>
  <c r="L15" i="19" s="1"/>
  <c r="N4" i="19"/>
  <c r="M4" i="19"/>
  <c r="L4" i="19" s="1"/>
  <c r="N6" i="19"/>
  <c r="M6" i="19"/>
  <c r="A6" i="19" s="1"/>
  <c r="N3" i="19"/>
  <c r="M3" i="19"/>
  <c r="L3" i="19" s="1"/>
  <c r="N11" i="19"/>
  <c r="M11" i="19"/>
  <c r="A11" i="19" s="1"/>
  <c r="N68" i="17"/>
  <c r="M68" i="17"/>
  <c r="L68" i="17" s="1"/>
  <c r="N67" i="17"/>
  <c r="M67" i="17"/>
  <c r="L67" i="17" s="1"/>
  <c r="N66" i="17"/>
  <c r="M66" i="17"/>
  <c r="N65" i="17"/>
  <c r="M65" i="17"/>
  <c r="L65" i="17" s="1"/>
  <c r="N64" i="17"/>
  <c r="M64" i="17"/>
  <c r="L64" i="17" s="1"/>
  <c r="N63" i="17"/>
  <c r="M63" i="17"/>
  <c r="L63" i="17" s="1"/>
  <c r="N62" i="17"/>
  <c r="M62" i="17"/>
  <c r="N61" i="17"/>
  <c r="M61" i="17"/>
  <c r="L61" i="17" s="1"/>
  <c r="N60" i="17"/>
  <c r="M60" i="17"/>
  <c r="L60" i="17" s="1"/>
  <c r="N59" i="17"/>
  <c r="M59" i="17"/>
  <c r="L59" i="17" s="1"/>
  <c r="N58" i="17"/>
  <c r="M58" i="17"/>
  <c r="N57" i="17"/>
  <c r="M57" i="17"/>
  <c r="L57" i="17" s="1"/>
  <c r="N56" i="17"/>
  <c r="M56" i="17"/>
  <c r="L56" i="17" s="1"/>
  <c r="N55" i="17"/>
  <c r="M55" i="17"/>
  <c r="L55" i="17" s="1"/>
  <c r="N46" i="17"/>
  <c r="M46" i="17"/>
  <c r="L46" i="17" s="1"/>
  <c r="N43" i="17"/>
  <c r="M43" i="17"/>
  <c r="N28" i="17"/>
  <c r="M28" i="17"/>
  <c r="L28" i="17" s="1"/>
  <c r="N54" i="17"/>
  <c r="M54" i="17"/>
  <c r="A54" i="17" s="1"/>
  <c r="N49" i="17"/>
  <c r="M49" i="17"/>
  <c r="L49" i="17" s="1"/>
  <c r="N53" i="17"/>
  <c r="M53" i="17"/>
  <c r="A53" i="17" s="1"/>
  <c r="N26" i="17"/>
  <c r="M26" i="17"/>
  <c r="L26" i="17" s="1"/>
  <c r="N50" i="17"/>
  <c r="M50" i="17"/>
  <c r="L50" i="17" s="1"/>
  <c r="N52" i="17"/>
  <c r="M52" i="17"/>
  <c r="L52" i="17" s="1"/>
  <c r="N21" i="17"/>
  <c r="M21" i="17"/>
  <c r="L21" i="17" s="1"/>
  <c r="N51" i="17"/>
  <c r="M51" i="17"/>
  <c r="A51" i="17" s="1"/>
  <c r="N47" i="17"/>
  <c r="M47" i="17"/>
  <c r="L47" i="17" s="1"/>
  <c r="N35" i="17"/>
  <c r="M35" i="17"/>
  <c r="N48" i="17"/>
  <c r="M48" i="17"/>
  <c r="A48" i="17" s="1"/>
  <c r="N33" i="17"/>
  <c r="M33" i="17"/>
  <c r="A33" i="17" s="1"/>
  <c r="N27" i="17"/>
  <c r="M27" i="17"/>
  <c r="L27" i="17" s="1"/>
  <c r="N7" i="17"/>
  <c r="M7" i="17"/>
  <c r="L7" i="17" s="1"/>
  <c r="N3" i="17"/>
  <c r="M3" i="17"/>
  <c r="A3" i="17" s="1"/>
  <c r="N16" i="17"/>
  <c r="M16" i="17"/>
  <c r="L16" i="17" s="1"/>
  <c r="N17" i="17"/>
  <c r="M17" i="17"/>
  <c r="A17" i="17" s="1"/>
  <c r="N18" i="17"/>
  <c r="M18" i="17"/>
  <c r="L18" i="17" s="1"/>
  <c r="N38" i="17"/>
  <c r="M38" i="17"/>
  <c r="A38" i="17" s="1"/>
  <c r="N45" i="17"/>
  <c r="M45" i="17"/>
  <c r="L45" i="17" s="1"/>
  <c r="N41" i="17"/>
  <c r="M41" i="17"/>
  <c r="A41" i="17" s="1"/>
  <c r="N25" i="17"/>
  <c r="M25" i="17"/>
  <c r="L25" i="17" s="1"/>
  <c r="N40" i="17"/>
  <c r="M40" i="17"/>
  <c r="A40" i="17" s="1"/>
  <c r="N39" i="17"/>
  <c r="M39" i="17"/>
  <c r="A39" i="17" s="1"/>
  <c r="N34" i="17"/>
  <c r="M34" i="17"/>
  <c r="A34" i="17" s="1"/>
  <c r="N15" i="17"/>
  <c r="M15" i="17"/>
  <c r="L15" i="17" s="1"/>
  <c r="N32" i="17"/>
  <c r="M32" i="17"/>
  <c r="A32" i="17" s="1"/>
  <c r="N12" i="17"/>
  <c r="M12" i="17"/>
  <c r="L12" i="17" s="1"/>
  <c r="N19" i="17"/>
  <c r="M19" i="17"/>
  <c r="L19" i="17" s="1"/>
  <c r="N24" i="17"/>
  <c r="M24" i="17"/>
  <c r="L24" i="17" s="1"/>
  <c r="N23" i="17"/>
  <c r="M23" i="17"/>
  <c r="A23" i="17" s="1"/>
  <c r="N11" i="17"/>
  <c r="M11" i="17"/>
  <c r="L11" i="17" s="1"/>
  <c r="N9" i="17"/>
  <c r="M9" i="17"/>
  <c r="A9" i="17" s="1"/>
  <c r="N22" i="17"/>
  <c r="M22" i="17"/>
  <c r="L22" i="17" s="1"/>
  <c r="N6" i="17"/>
  <c r="M6" i="17"/>
  <c r="A6" i="17" s="1"/>
  <c r="N44" i="17"/>
  <c r="M44" i="17"/>
  <c r="L44" i="17" s="1"/>
  <c r="N37" i="17"/>
  <c r="M37" i="17"/>
  <c r="A37" i="17" s="1"/>
  <c r="N5" i="17"/>
  <c r="M5" i="17"/>
  <c r="L5" i="17" s="1"/>
  <c r="N20" i="17"/>
  <c r="M20" i="17"/>
  <c r="L20" i="17" s="1"/>
  <c r="N42" i="17"/>
  <c r="M42" i="17"/>
  <c r="A42" i="17" s="1"/>
  <c r="N10" i="17"/>
  <c r="M10" i="17"/>
  <c r="L10" i="17" s="1"/>
  <c r="N36" i="17"/>
  <c r="M36" i="17"/>
  <c r="L36" i="17" s="1"/>
  <c r="N29" i="17"/>
  <c r="M29" i="17"/>
  <c r="A29" i="17" s="1"/>
  <c r="N8" i="17"/>
  <c r="M8" i="17"/>
  <c r="L8" i="17" s="1"/>
  <c r="N30" i="17"/>
  <c r="M30" i="17"/>
  <c r="L30" i="17" s="1"/>
  <c r="N4" i="17"/>
  <c r="M4" i="17"/>
  <c r="L4" i="17" s="1"/>
  <c r="N14" i="17"/>
  <c r="M14" i="17"/>
  <c r="A14" i="17" s="1"/>
  <c r="N31" i="17"/>
  <c r="M31" i="17"/>
  <c r="L31" i="17" s="1"/>
  <c r="N13" i="17"/>
  <c r="M13" i="17"/>
  <c r="A13" i="17" s="1"/>
  <c r="N81" i="15"/>
  <c r="M81" i="15"/>
  <c r="N80" i="15"/>
  <c r="M80" i="15"/>
  <c r="L80" i="15" s="1"/>
  <c r="N79" i="15"/>
  <c r="M79" i="15"/>
  <c r="L79" i="15" s="1"/>
  <c r="N78" i="15"/>
  <c r="M78" i="15"/>
  <c r="L78" i="15" s="1"/>
  <c r="N77" i="15"/>
  <c r="M77" i="15"/>
  <c r="N76" i="15"/>
  <c r="M76" i="15"/>
  <c r="L76" i="15" s="1"/>
  <c r="N75" i="15"/>
  <c r="M75" i="15"/>
  <c r="L75" i="15" s="1"/>
  <c r="N74" i="15"/>
  <c r="M74" i="15"/>
  <c r="L74" i="15" s="1"/>
  <c r="N73" i="15"/>
  <c r="M73" i="15"/>
  <c r="N72" i="15"/>
  <c r="M72" i="15"/>
  <c r="L72" i="15" s="1"/>
  <c r="N71" i="15"/>
  <c r="M71" i="15"/>
  <c r="L71" i="15" s="1"/>
  <c r="N70" i="15"/>
  <c r="M70" i="15"/>
  <c r="L70" i="15" s="1"/>
  <c r="N69" i="15"/>
  <c r="M69" i="15"/>
  <c r="N68" i="15"/>
  <c r="M68" i="15"/>
  <c r="L68" i="15" s="1"/>
  <c r="N67" i="15"/>
  <c r="M67" i="15"/>
  <c r="A67" i="15" s="1"/>
  <c r="N66" i="15"/>
  <c r="M66" i="15"/>
  <c r="L66" i="15" s="1"/>
  <c r="N65" i="15"/>
  <c r="M65" i="15"/>
  <c r="A65" i="15" s="1"/>
  <c r="N64" i="15"/>
  <c r="M64" i="15"/>
  <c r="L64" i="15" s="1"/>
  <c r="N63" i="15"/>
  <c r="M63" i="15"/>
  <c r="L63" i="15" s="1"/>
  <c r="N62" i="15"/>
  <c r="M62" i="15"/>
  <c r="A62" i="15" s="1"/>
  <c r="N61" i="15"/>
  <c r="M61" i="15"/>
  <c r="L61" i="15" s="1"/>
  <c r="N60" i="15"/>
  <c r="M60" i="15"/>
  <c r="L60" i="15" s="1"/>
  <c r="N59" i="15"/>
  <c r="M59" i="15"/>
  <c r="A59" i="15" s="1"/>
  <c r="N58" i="15"/>
  <c r="M58" i="15"/>
  <c r="L58" i="15" s="1"/>
  <c r="N57" i="15"/>
  <c r="M57" i="15"/>
  <c r="L57" i="15" s="1"/>
  <c r="N56" i="15"/>
  <c r="M56" i="15"/>
  <c r="L56" i="15" s="1"/>
  <c r="N55" i="15"/>
  <c r="M55" i="15"/>
  <c r="A55" i="15" s="1"/>
  <c r="N54" i="15"/>
  <c r="M54" i="15"/>
  <c r="L54" i="15" s="1"/>
  <c r="N53" i="15"/>
  <c r="M53" i="15"/>
  <c r="L53" i="15" s="1"/>
  <c r="N52" i="15"/>
  <c r="M52" i="15"/>
  <c r="L52" i="15" s="1"/>
  <c r="N51" i="15"/>
  <c r="M51" i="15"/>
  <c r="A51" i="15" s="1"/>
  <c r="N22" i="15"/>
  <c r="M22" i="15"/>
  <c r="L22" i="15" s="1"/>
  <c r="N50" i="15"/>
  <c r="M50" i="15"/>
  <c r="L50" i="15" s="1"/>
  <c r="N3" i="15"/>
  <c r="M3" i="15"/>
  <c r="L3" i="15" s="1"/>
  <c r="N43" i="15"/>
  <c r="M43" i="15"/>
  <c r="A43" i="15" s="1"/>
  <c r="N33" i="15"/>
  <c r="M33" i="15"/>
  <c r="L33" i="15" s="1"/>
  <c r="N40" i="15"/>
  <c r="M40" i="15"/>
  <c r="L40" i="15" s="1"/>
  <c r="N34" i="15"/>
  <c r="M34" i="15"/>
  <c r="L34" i="15" s="1"/>
  <c r="N35" i="15"/>
  <c r="M35" i="15"/>
  <c r="L35" i="15" s="1"/>
  <c r="N38" i="15"/>
  <c r="M38" i="15"/>
  <c r="L38" i="15" s="1"/>
  <c r="N46" i="15"/>
  <c r="M46" i="15"/>
  <c r="L46" i="15" s="1"/>
  <c r="N31" i="15"/>
  <c r="M31" i="15"/>
  <c r="L31" i="15" s="1"/>
  <c r="N42" i="15"/>
  <c r="M42" i="15"/>
  <c r="A42" i="15" s="1"/>
  <c r="N36" i="15"/>
  <c r="M36" i="15"/>
  <c r="L36" i="15" s="1"/>
  <c r="N45" i="15"/>
  <c r="M45" i="15"/>
  <c r="A45" i="15" s="1"/>
  <c r="N49" i="15"/>
  <c r="M49" i="15"/>
  <c r="L49" i="15" s="1"/>
  <c r="N47" i="15"/>
  <c r="M47" i="15"/>
  <c r="A47" i="15" s="1"/>
  <c r="N28" i="15"/>
  <c r="M28" i="15"/>
  <c r="L28" i="15" s="1"/>
  <c r="N15" i="15"/>
  <c r="M15" i="15"/>
  <c r="A15" i="15" s="1"/>
  <c r="N26" i="15"/>
  <c r="M26" i="15"/>
  <c r="L26" i="15" s="1"/>
  <c r="N39" i="15"/>
  <c r="M39" i="15"/>
  <c r="A39" i="15" s="1"/>
  <c r="N37" i="15"/>
  <c r="M37" i="15"/>
  <c r="L37" i="15" s="1"/>
  <c r="N48" i="15"/>
  <c r="M48" i="15"/>
  <c r="L48" i="15" s="1"/>
  <c r="N25" i="15"/>
  <c r="M25" i="15"/>
  <c r="L25" i="15" s="1"/>
  <c r="N19" i="15"/>
  <c r="M19" i="15"/>
  <c r="A19" i="15" s="1"/>
  <c r="N16" i="15"/>
  <c r="M16" i="15"/>
  <c r="A16" i="15" s="1"/>
  <c r="N29" i="15"/>
  <c r="M29" i="15"/>
  <c r="L29" i="15" s="1"/>
  <c r="N44" i="15"/>
  <c r="M44" i="15"/>
  <c r="L44" i="15" s="1"/>
  <c r="N12" i="15"/>
  <c r="M12" i="15"/>
  <c r="L12" i="15" s="1"/>
  <c r="N41" i="15"/>
  <c r="M41" i="15"/>
  <c r="L41" i="15" s="1"/>
  <c r="N13" i="15"/>
  <c r="M13" i="15"/>
  <c r="A13" i="15" s="1"/>
  <c r="N23" i="15"/>
  <c r="M23" i="15"/>
  <c r="L23" i="15" s="1"/>
  <c r="N5" i="15"/>
  <c r="M5" i="15"/>
  <c r="A5" i="15" s="1"/>
  <c r="N7" i="15"/>
  <c r="M7" i="15"/>
  <c r="L7" i="15" s="1"/>
  <c r="N8" i="15"/>
  <c r="M8" i="15"/>
  <c r="A8" i="15" s="1"/>
  <c r="N18" i="15"/>
  <c r="M18" i="15"/>
  <c r="L18" i="15" s="1"/>
  <c r="N30" i="15"/>
  <c r="M30" i="15"/>
  <c r="A30" i="15" s="1"/>
  <c r="N17" i="15"/>
  <c r="M17" i="15"/>
  <c r="L17" i="15" s="1"/>
  <c r="N32" i="15"/>
  <c r="M32" i="15"/>
  <c r="L32" i="15" s="1"/>
  <c r="N9" i="15"/>
  <c r="M9" i="15"/>
  <c r="L9" i="15" s="1"/>
  <c r="N10" i="15"/>
  <c r="M10" i="15"/>
  <c r="A10" i="15" s="1"/>
  <c r="N11" i="15"/>
  <c r="M11" i="15"/>
  <c r="L11" i="15" s="1"/>
  <c r="N14" i="15"/>
  <c r="M14" i="15"/>
  <c r="L14" i="15" s="1"/>
  <c r="N27" i="15"/>
  <c r="M27" i="15"/>
  <c r="L27" i="15" s="1"/>
  <c r="N24" i="15"/>
  <c r="M24" i="15"/>
  <c r="A24" i="15" s="1"/>
  <c r="N4" i="15"/>
  <c r="M4" i="15"/>
  <c r="L4" i="15" s="1"/>
  <c r="N21" i="15"/>
  <c r="M21" i="15"/>
  <c r="L21" i="15" s="1"/>
  <c r="N20" i="15"/>
  <c r="M20" i="15"/>
  <c r="L20" i="15" s="1"/>
  <c r="N6" i="15"/>
  <c r="M6" i="15"/>
  <c r="L6" i="15" s="1"/>
  <c r="N96" i="13"/>
  <c r="M96" i="13"/>
  <c r="L96" i="13" s="1"/>
  <c r="N95" i="13"/>
  <c r="M95" i="13"/>
  <c r="L95" i="13" s="1"/>
  <c r="N94" i="13"/>
  <c r="M94" i="13"/>
  <c r="N93" i="13"/>
  <c r="M93" i="13"/>
  <c r="L93" i="13" s="1"/>
  <c r="N92" i="13"/>
  <c r="M92" i="13"/>
  <c r="L92" i="13" s="1"/>
  <c r="N91" i="13"/>
  <c r="M91" i="13"/>
  <c r="L91" i="13" s="1"/>
  <c r="N90" i="13"/>
  <c r="M90" i="13"/>
  <c r="N89" i="13"/>
  <c r="M89" i="13"/>
  <c r="L89" i="13" s="1"/>
  <c r="N88" i="13"/>
  <c r="M88" i="13"/>
  <c r="L88" i="13" s="1"/>
  <c r="N87" i="13"/>
  <c r="M87" i="13"/>
  <c r="L87" i="13" s="1"/>
  <c r="N86" i="13"/>
  <c r="M86" i="13"/>
  <c r="L86" i="13" s="1"/>
  <c r="N85" i="13"/>
  <c r="M85" i="13"/>
  <c r="A85" i="13" s="1"/>
  <c r="N84" i="13"/>
  <c r="M84" i="13"/>
  <c r="L84" i="13" s="1"/>
  <c r="N83" i="13"/>
  <c r="M83" i="13"/>
  <c r="L83" i="13" s="1"/>
  <c r="N82" i="13"/>
  <c r="M82" i="13"/>
  <c r="L82" i="13" s="1"/>
  <c r="N81" i="13"/>
  <c r="M81" i="13"/>
  <c r="L81" i="13" s="1"/>
  <c r="N80" i="13"/>
  <c r="M80" i="13"/>
  <c r="L80" i="13" s="1"/>
  <c r="N79" i="13"/>
  <c r="M79" i="13"/>
  <c r="L79" i="13" s="1"/>
  <c r="N78" i="13"/>
  <c r="M78" i="13"/>
  <c r="L78" i="13" s="1"/>
  <c r="N77" i="13"/>
  <c r="M77" i="13"/>
  <c r="A77" i="13" s="1"/>
  <c r="N76" i="13"/>
  <c r="M76" i="13"/>
  <c r="L76" i="13" s="1"/>
  <c r="N75" i="13"/>
  <c r="M75" i="13"/>
  <c r="L75" i="13" s="1"/>
  <c r="N33" i="13"/>
  <c r="M33" i="13"/>
  <c r="L33" i="13" s="1"/>
  <c r="N70" i="13"/>
  <c r="M70" i="13"/>
  <c r="L70" i="13" s="1"/>
  <c r="N71" i="13"/>
  <c r="M71" i="13"/>
  <c r="L71" i="13" s="1"/>
  <c r="N69" i="13"/>
  <c r="M69" i="13"/>
  <c r="L69" i="13" s="1"/>
  <c r="N56" i="13"/>
  <c r="M56" i="13"/>
  <c r="L56" i="13" s="1"/>
  <c r="N63" i="13"/>
  <c r="M63" i="13"/>
  <c r="A63" i="13" s="1"/>
  <c r="N49" i="13"/>
  <c r="M49" i="13"/>
  <c r="L49" i="13" s="1"/>
  <c r="N19" i="13"/>
  <c r="M19" i="13"/>
  <c r="L19" i="13" s="1"/>
  <c r="N44" i="13"/>
  <c r="M44" i="13"/>
  <c r="L44" i="13" s="1"/>
  <c r="N40" i="13"/>
  <c r="M40" i="13"/>
  <c r="A40" i="13" s="1"/>
  <c r="N74" i="13"/>
  <c r="M74" i="13"/>
  <c r="L74" i="13" s="1"/>
  <c r="N42" i="13"/>
  <c r="M42" i="13"/>
  <c r="L42" i="13" s="1"/>
  <c r="N68" i="13"/>
  <c r="M68" i="13"/>
  <c r="L68" i="13" s="1"/>
  <c r="N64" i="13"/>
  <c r="M64" i="13"/>
  <c r="A64" i="13" s="1"/>
  <c r="N72" i="13"/>
  <c r="M72" i="13"/>
  <c r="A72" i="13" s="1"/>
  <c r="N65" i="13"/>
  <c r="M65" i="13"/>
  <c r="L65" i="13" s="1"/>
  <c r="N7" i="13"/>
  <c r="M7" i="13"/>
  <c r="L7" i="13" s="1"/>
  <c r="N38" i="13"/>
  <c r="M38" i="13"/>
  <c r="L38" i="13" s="1"/>
  <c r="N41" i="13"/>
  <c r="M41" i="13"/>
  <c r="L41" i="13" s="1"/>
  <c r="N34" i="13"/>
  <c r="M34" i="13"/>
  <c r="A34" i="13" s="1"/>
  <c r="N30" i="13"/>
  <c r="M30" i="13"/>
  <c r="L30" i="13" s="1"/>
  <c r="N67" i="13"/>
  <c r="M67" i="13"/>
  <c r="A67" i="13" s="1"/>
  <c r="N22" i="13"/>
  <c r="M22" i="13"/>
  <c r="L22" i="13" s="1"/>
  <c r="N51" i="13"/>
  <c r="M51" i="13"/>
  <c r="L51" i="13" s="1"/>
  <c r="N53" i="13"/>
  <c r="M53" i="13"/>
  <c r="L53" i="13" s="1"/>
  <c r="N27" i="13"/>
  <c r="M27" i="13"/>
  <c r="L27" i="13" s="1"/>
  <c r="N59" i="13"/>
  <c r="M59" i="13"/>
  <c r="L59" i="13" s="1"/>
  <c r="N52" i="13"/>
  <c r="M52" i="13"/>
  <c r="L52" i="13" s="1"/>
  <c r="N16" i="13"/>
  <c r="M16" i="13"/>
  <c r="L16" i="13" s="1"/>
  <c r="N73" i="13"/>
  <c r="M73" i="13"/>
  <c r="A73" i="13" s="1"/>
  <c r="N20" i="13"/>
  <c r="M20" i="13"/>
  <c r="L20" i="13" s="1"/>
  <c r="N62" i="13"/>
  <c r="M62" i="13"/>
  <c r="L62" i="13" s="1"/>
  <c r="N11" i="13"/>
  <c r="M11" i="13"/>
  <c r="L11" i="13" s="1"/>
  <c r="N17" i="13"/>
  <c r="M17" i="13"/>
  <c r="L17" i="13" s="1"/>
  <c r="N39" i="13"/>
  <c r="M39" i="13"/>
  <c r="L39" i="13" s="1"/>
  <c r="N35" i="13"/>
  <c r="M35" i="13"/>
  <c r="L35" i="13" s="1"/>
  <c r="N25" i="13"/>
  <c r="M25" i="13"/>
  <c r="L25" i="13" s="1"/>
  <c r="N36" i="13"/>
  <c r="M36" i="13"/>
  <c r="A36" i="13" s="1"/>
  <c r="N18" i="13"/>
  <c r="M18" i="13"/>
  <c r="L18" i="13" s="1"/>
  <c r="N8" i="13"/>
  <c r="M8" i="13"/>
  <c r="L8" i="13" s="1"/>
  <c r="N46" i="13"/>
  <c r="M46" i="13"/>
  <c r="L46" i="13" s="1"/>
  <c r="N31" i="13"/>
  <c r="M31" i="13"/>
  <c r="A31" i="13" s="1"/>
  <c r="N66" i="13"/>
  <c r="M66" i="13"/>
  <c r="L66" i="13" s="1"/>
  <c r="N57" i="13"/>
  <c r="M57" i="13"/>
  <c r="L57" i="13" s="1"/>
  <c r="N54" i="13"/>
  <c r="M54" i="13"/>
  <c r="L54" i="13" s="1"/>
  <c r="N60" i="13"/>
  <c r="M60" i="13"/>
  <c r="A60" i="13" s="1"/>
  <c r="N43" i="13"/>
  <c r="M43" i="13"/>
  <c r="A43" i="13" s="1"/>
  <c r="N26" i="13"/>
  <c r="M26" i="13"/>
  <c r="L26" i="13" s="1"/>
  <c r="N47" i="13"/>
  <c r="M47" i="13"/>
  <c r="L47" i="13" s="1"/>
  <c r="N37" i="13"/>
  <c r="M37" i="13"/>
  <c r="A37" i="13" s="1"/>
  <c r="N45" i="13"/>
  <c r="M45" i="13"/>
  <c r="L45" i="13" s="1"/>
  <c r="N32" i="13"/>
  <c r="M32" i="13"/>
  <c r="L32" i="13" s="1"/>
  <c r="N14" i="13"/>
  <c r="M14" i="13"/>
  <c r="L14" i="13" s="1"/>
  <c r="N12" i="13"/>
  <c r="M12" i="13"/>
  <c r="A12" i="13" s="1"/>
  <c r="N21" i="13"/>
  <c r="M21" i="13"/>
  <c r="L21" i="13" s="1"/>
  <c r="N55" i="13"/>
  <c r="M55" i="13"/>
  <c r="L55" i="13" s="1"/>
  <c r="N61" i="13"/>
  <c r="M61" i="13"/>
  <c r="L61" i="13" s="1"/>
  <c r="N29" i="13"/>
  <c r="M29" i="13"/>
  <c r="A29" i="13" s="1"/>
  <c r="N24" i="13"/>
  <c r="M24" i="13"/>
  <c r="L24" i="13" s="1"/>
  <c r="N48" i="13"/>
  <c r="M48" i="13"/>
  <c r="L48" i="13" s="1"/>
  <c r="N58" i="13"/>
  <c r="M58" i="13"/>
  <c r="L58" i="13" s="1"/>
  <c r="N23" i="13"/>
  <c r="M23" i="13"/>
  <c r="A23" i="13" s="1"/>
  <c r="N28" i="13"/>
  <c r="M28" i="13"/>
  <c r="L28" i="13" s="1"/>
  <c r="N50" i="13"/>
  <c r="M50" i="13"/>
  <c r="L50" i="13" s="1"/>
  <c r="N10" i="13"/>
  <c r="M10" i="13"/>
  <c r="L10" i="13" s="1"/>
  <c r="N15" i="13"/>
  <c r="M15" i="13"/>
  <c r="A15" i="13" s="1"/>
  <c r="N6" i="13"/>
  <c r="M6" i="13"/>
  <c r="L6" i="13" s="1"/>
  <c r="N3" i="13"/>
  <c r="M3" i="13"/>
  <c r="L3" i="13" s="1"/>
  <c r="N4" i="13"/>
  <c r="M4" i="13"/>
  <c r="L4" i="13" s="1"/>
  <c r="N9" i="13"/>
  <c r="M9" i="13"/>
  <c r="A9" i="13" s="1"/>
  <c r="N13" i="13"/>
  <c r="M13" i="13"/>
  <c r="L13" i="13" s="1"/>
  <c r="N5" i="13"/>
  <c r="M5" i="13"/>
  <c r="L5" i="13" s="1"/>
  <c r="N60" i="11"/>
  <c r="M60" i="11"/>
  <c r="A60" i="11" s="1"/>
  <c r="N59" i="11"/>
  <c r="M59" i="11"/>
  <c r="L59" i="11" s="1"/>
  <c r="N58" i="11"/>
  <c r="M58" i="11"/>
  <c r="L58" i="11" s="1"/>
  <c r="N57" i="11"/>
  <c r="M57" i="11"/>
  <c r="A57" i="11" s="1"/>
  <c r="N56" i="11"/>
  <c r="M56" i="11"/>
  <c r="A56" i="11" s="1"/>
  <c r="N55" i="11"/>
  <c r="M55" i="11"/>
  <c r="L55" i="11" s="1"/>
  <c r="N54" i="11"/>
  <c r="M54" i="11"/>
  <c r="L54" i="11" s="1"/>
  <c r="N53" i="11"/>
  <c r="M53" i="11"/>
  <c r="A53" i="11" s="1"/>
  <c r="N52" i="11"/>
  <c r="M52" i="11"/>
  <c r="A52" i="11" s="1"/>
  <c r="N51" i="11"/>
  <c r="M51" i="11"/>
  <c r="L51" i="11" s="1"/>
  <c r="N49" i="11"/>
  <c r="M49" i="11"/>
  <c r="L49" i="11" s="1"/>
  <c r="N44" i="11"/>
  <c r="M44" i="11"/>
  <c r="A44" i="11" s="1"/>
  <c r="N45" i="11"/>
  <c r="M45" i="11"/>
  <c r="L45" i="11" s="1"/>
  <c r="N47" i="11"/>
  <c r="M47" i="11"/>
  <c r="L47" i="11" s="1"/>
  <c r="N7" i="11"/>
  <c r="M7" i="11"/>
  <c r="L7" i="11" s="1"/>
  <c r="N22" i="11"/>
  <c r="M22" i="11"/>
  <c r="L22" i="11" s="1"/>
  <c r="N29" i="11"/>
  <c r="M29" i="11"/>
  <c r="L29" i="11" s="1"/>
  <c r="N31" i="11"/>
  <c r="M31" i="11"/>
  <c r="L31" i="11" s="1"/>
  <c r="N42" i="11"/>
  <c r="M42" i="11"/>
  <c r="L42" i="11" s="1"/>
  <c r="N30" i="11"/>
  <c r="M30" i="11"/>
  <c r="L30" i="11" s="1"/>
  <c r="N43" i="11"/>
  <c r="M43" i="11"/>
  <c r="L43" i="11" s="1"/>
  <c r="N34" i="11"/>
  <c r="M34" i="11"/>
  <c r="L34" i="11" s="1"/>
  <c r="N32" i="11"/>
  <c r="M32" i="11"/>
  <c r="A32" i="11" s="1"/>
  <c r="N24" i="11"/>
  <c r="M24" i="11"/>
  <c r="A24" i="11" s="1"/>
  <c r="N46" i="11"/>
  <c r="M46" i="11"/>
  <c r="L46" i="11" s="1"/>
  <c r="N13" i="11"/>
  <c r="M13" i="11"/>
  <c r="L13" i="11" s="1"/>
  <c r="N38" i="11"/>
  <c r="M38" i="11"/>
  <c r="L38" i="11" s="1"/>
  <c r="N36" i="11"/>
  <c r="M36" i="11"/>
  <c r="A36" i="11" s="1"/>
  <c r="N40" i="11"/>
  <c r="M40" i="11"/>
  <c r="A40" i="11" s="1"/>
  <c r="N28" i="11"/>
  <c r="M28" i="11"/>
  <c r="A28" i="11" s="1"/>
  <c r="N48" i="11"/>
  <c r="M48" i="11"/>
  <c r="A48" i="11" s="1"/>
  <c r="N25" i="11"/>
  <c r="M25" i="11"/>
  <c r="A25" i="11" s="1"/>
  <c r="N4" i="11"/>
  <c r="M4" i="11"/>
  <c r="A4" i="11" s="1"/>
  <c r="N21" i="11"/>
  <c r="M21" i="11"/>
  <c r="L21" i="11" s="1"/>
  <c r="N27" i="11"/>
  <c r="M27" i="11"/>
  <c r="L27" i="11" s="1"/>
  <c r="N20" i="11"/>
  <c r="M20" i="11"/>
  <c r="A20" i="11" s="1"/>
  <c r="N15" i="11"/>
  <c r="M15" i="11"/>
  <c r="L15" i="11" s="1"/>
  <c r="N41" i="11"/>
  <c r="M41" i="11"/>
  <c r="L41" i="11" s="1"/>
  <c r="N35" i="11"/>
  <c r="M35" i="11"/>
  <c r="L35" i="11" s="1"/>
  <c r="N39" i="11"/>
  <c r="M39" i="11"/>
  <c r="A39" i="11" s="1"/>
  <c r="N37" i="11"/>
  <c r="M37" i="11"/>
  <c r="L37" i="11" s="1"/>
  <c r="N33" i="11"/>
  <c r="M33" i="11"/>
  <c r="L33" i="11" s="1"/>
  <c r="N6" i="11"/>
  <c r="M6" i="11"/>
  <c r="L6" i="11" s="1"/>
  <c r="N26" i="11"/>
  <c r="M26" i="11"/>
  <c r="L26" i="11" s="1"/>
  <c r="N14" i="11"/>
  <c r="M14" i="11"/>
  <c r="L14" i="11" s="1"/>
  <c r="N5" i="11"/>
  <c r="M5" i="11"/>
  <c r="A5" i="11" s="1"/>
  <c r="N18" i="11"/>
  <c r="M18" i="11"/>
  <c r="L18" i="11" s="1"/>
  <c r="N50" i="11"/>
  <c r="M50" i="11"/>
  <c r="L50" i="11" s="1"/>
  <c r="N19" i="11"/>
  <c r="M19" i="11"/>
  <c r="L19" i="11" s="1"/>
  <c r="N10" i="11"/>
  <c r="M10" i="11"/>
  <c r="L10" i="11" s="1"/>
  <c r="N11" i="11"/>
  <c r="M11" i="11"/>
  <c r="L11" i="11" s="1"/>
  <c r="N8" i="11"/>
  <c r="M8" i="11"/>
  <c r="A8" i="11" s="1"/>
  <c r="N12" i="11"/>
  <c r="M12" i="11"/>
  <c r="A12" i="11" s="1"/>
  <c r="N23" i="11"/>
  <c r="M23" i="11"/>
  <c r="A23" i="11" s="1"/>
  <c r="N16" i="11"/>
  <c r="M16" i="11"/>
  <c r="A16" i="11" s="1"/>
  <c r="N3" i="11"/>
  <c r="M3" i="11"/>
  <c r="A3" i="11" s="1"/>
  <c r="N17" i="11"/>
  <c r="M17" i="11"/>
  <c r="L17" i="11" s="1"/>
  <c r="N9" i="11"/>
  <c r="M9" i="11"/>
  <c r="L9" i="11" s="1"/>
  <c r="N103" i="9"/>
  <c r="M103" i="9"/>
  <c r="L103" i="9" s="1"/>
  <c r="N102" i="9"/>
  <c r="M102" i="9"/>
  <c r="L102" i="9" s="1"/>
  <c r="N101" i="9"/>
  <c r="M101" i="9"/>
  <c r="N100" i="9"/>
  <c r="M100" i="9"/>
  <c r="L100" i="9" s="1"/>
  <c r="N99" i="9"/>
  <c r="M99" i="9"/>
  <c r="L99" i="9" s="1"/>
  <c r="N98" i="9"/>
  <c r="M98" i="9"/>
  <c r="L98" i="9" s="1"/>
  <c r="N97" i="9"/>
  <c r="M97" i="9"/>
  <c r="N96" i="9"/>
  <c r="M96" i="9"/>
  <c r="L96" i="9" s="1"/>
  <c r="N95" i="9"/>
  <c r="M95" i="9"/>
  <c r="L95" i="9" s="1"/>
  <c r="N94" i="9"/>
  <c r="M94" i="9"/>
  <c r="L94" i="9" s="1"/>
  <c r="N93" i="9"/>
  <c r="M93" i="9"/>
  <c r="N92" i="9"/>
  <c r="M92" i="9"/>
  <c r="L92" i="9" s="1"/>
  <c r="N91" i="9"/>
  <c r="M91" i="9"/>
  <c r="L91" i="9" s="1"/>
  <c r="N90" i="9"/>
  <c r="M90" i="9"/>
  <c r="L90" i="9" s="1"/>
  <c r="N89" i="9"/>
  <c r="M89" i="9"/>
  <c r="N88" i="9"/>
  <c r="M88" i="9"/>
  <c r="L88" i="9" s="1"/>
  <c r="N87" i="9"/>
  <c r="M87" i="9"/>
  <c r="L87" i="9" s="1"/>
  <c r="N86" i="9"/>
  <c r="M86" i="9"/>
  <c r="L86" i="9" s="1"/>
  <c r="N85" i="9"/>
  <c r="M85" i="9"/>
  <c r="N84" i="9"/>
  <c r="M84" i="9"/>
  <c r="L84" i="9" s="1"/>
  <c r="N83" i="9"/>
  <c r="M83" i="9"/>
  <c r="L83" i="9" s="1"/>
  <c r="N30" i="9"/>
  <c r="M30" i="9"/>
  <c r="L30" i="9" s="1"/>
  <c r="N82" i="9"/>
  <c r="M82" i="9"/>
  <c r="L82" i="9" s="1"/>
  <c r="N35" i="9"/>
  <c r="M35" i="9"/>
  <c r="L35" i="9" s="1"/>
  <c r="N20" i="9"/>
  <c r="M20" i="9"/>
  <c r="L20" i="9" s="1"/>
  <c r="N22" i="9"/>
  <c r="M22" i="9"/>
  <c r="A22" i="9" s="1"/>
  <c r="N21" i="9"/>
  <c r="M21" i="9"/>
  <c r="L21" i="9" s="1"/>
  <c r="N81" i="9"/>
  <c r="M81" i="9"/>
  <c r="L81" i="9" s="1"/>
  <c r="N80" i="9"/>
  <c r="M80" i="9"/>
  <c r="L80" i="9" s="1"/>
  <c r="N43" i="9"/>
  <c r="M43" i="9"/>
  <c r="L43" i="9" s="1"/>
  <c r="N79" i="9"/>
  <c r="M79" i="9"/>
  <c r="L79" i="9" s="1"/>
  <c r="N78" i="9"/>
  <c r="M78" i="9"/>
  <c r="N52" i="9"/>
  <c r="M52" i="9"/>
  <c r="L52" i="9" s="1"/>
  <c r="N61" i="9"/>
  <c r="M61" i="9"/>
  <c r="L61" i="9" s="1"/>
  <c r="N77" i="9"/>
  <c r="M77" i="9"/>
  <c r="N26" i="9"/>
  <c r="M26" i="9"/>
  <c r="L26" i="9" s="1"/>
  <c r="N10" i="9"/>
  <c r="M10" i="9"/>
  <c r="L10" i="9" s="1"/>
  <c r="N76" i="9"/>
  <c r="M76" i="9"/>
  <c r="L76" i="9" s="1"/>
  <c r="N38" i="9"/>
  <c r="M38" i="9"/>
  <c r="L38" i="9" s="1"/>
  <c r="N17" i="9"/>
  <c r="M17" i="9"/>
  <c r="L17" i="9" s="1"/>
  <c r="N60" i="9"/>
  <c r="M60" i="9"/>
  <c r="L60" i="9" s="1"/>
  <c r="N71" i="9"/>
  <c r="M71" i="9"/>
  <c r="A71" i="9" s="1"/>
  <c r="N9" i="9"/>
  <c r="M9" i="9"/>
  <c r="L9" i="9" s="1"/>
  <c r="N24" i="9"/>
  <c r="M24" i="9"/>
  <c r="L24" i="9" s="1"/>
  <c r="N70" i="9"/>
  <c r="M70" i="9"/>
  <c r="L70" i="9" s="1"/>
  <c r="N75" i="9"/>
  <c r="M75" i="9"/>
  <c r="L75" i="9" s="1"/>
  <c r="N69" i="9"/>
  <c r="M69" i="9"/>
  <c r="L69" i="9" s="1"/>
  <c r="N45" i="9"/>
  <c r="M45" i="9"/>
  <c r="A45" i="9" s="1"/>
  <c r="N56" i="9"/>
  <c r="M56" i="9"/>
  <c r="L56" i="9" s="1"/>
  <c r="N65" i="9"/>
  <c r="M65" i="9"/>
  <c r="L65" i="9" s="1"/>
  <c r="N31" i="9"/>
  <c r="M31" i="9"/>
  <c r="L31" i="9" s="1"/>
  <c r="N36" i="9"/>
  <c r="M36" i="9"/>
  <c r="L36" i="9" s="1"/>
  <c r="N29" i="9"/>
  <c r="M29" i="9"/>
  <c r="L29" i="9" s="1"/>
  <c r="N15" i="9"/>
  <c r="M15" i="9"/>
  <c r="L15" i="9" s="1"/>
  <c r="N74" i="9"/>
  <c r="M74" i="9"/>
  <c r="L74" i="9" s="1"/>
  <c r="N73" i="9"/>
  <c r="M73" i="9"/>
  <c r="L73" i="9" s="1"/>
  <c r="N68" i="9"/>
  <c r="M68" i="9"/>
  <c r="L68" i="9" s="1"/>
  <c r="N37" i="9"/>
  <c r="M37" i="9"/>
  <c r="A37" i="9" s="1"/>
  <c r="N57" i="9"/>
  <c r="M57" i="9"/>
  <c r="L57" i="9" s="1"/>
  <c r="N49" i="9"/>
  <c r="M49" i="9"/>
  <c r="L49" i="9" s="1"/>
  <c r="N40" i="9"/>
  <c r="M40" i="9"/>
  <c r="A40" i="9" s="1"/>
  <c r="N67" i="9"/>
  <c r="M67" i="9"/>
  <c r="L67" i="9" s="1"/>
  <c r="N54" i="9"/>
  <c r="M54" i="9"/>
  <c r="L54" i="9" s="1"/>
  <c r="N51" i="9"/>
  <c r="M51" i="9"/>
  <c r="A51" i="9" s="1"/>
  <c r="N25" i="9"/>
  <c r="M25" i="9"/>
  <c r="L25" i="9" s="1"/>
  <c r="N19" i="9"/>
  <c r="M19" i="9"/>
  <c r="L19" i="9" s="1"/>
  <c r="N58" i="9"/>
  <c r="M58" i="9"/>
  <c r="L58" i="9" s="1"/>
  <c r="N39" i="9"/>
  <c r="M39" i="9"/>
  <c r="L39" i="9" s="1"/>
  <c r="N64" i="9"/>
  <c r="M64" i="9"/>
  <c r="L64" i="9" s="1"/>
  <c r="N55" i="9"/>
  <c r="M55" i="9"/>
  <c r="L55" i="9" s="1"/>
  <c r="N23" i="9"/>
  <c r="M23" i="9"/>
  <c r="L23" i="9" s="1"/>
  <c r="N18" i="9"/>
  <c r="M18" i="9"/>
  <c r="L18" i="9" s="1"/>
  <c r="N28" i="9"/>
  <c r="M28" i="9"/>
  <c r="L28" i="9" s="1"/>
  <c r="N50" i="9"/>
  <c r="M50" i="9"/>
  <c r="A50" i="9" s="1"/>
  <c r="N62" i="9"/>
  <c r="M62" i="9"/>
  <c r="L62" i="9" s="1"/>
  <c r="N47" i="9"/>
  <c r="M47" i="9"/>
  <c r="L47" i="9" s="1"/>
  <c r="N44" i="9"/>
  <c r="M44" i="9"/>
  <c r="L44" i="9" s="1"/>
  <c r="N48" i="9"/>
  <c r="M48" i="9"/>
  <c r="L48" i="9" s="1"/>
  <c r="N72" i="9"/>
  <c r="M72" i="9"/>
  <c r="L72" i="9" s="1"/>
  <c r="N6" i="9"/>
  <c r="M6" i="9"/>
  <c r="A6" i="9" s="1"/>
  <c r="N34" i="9"/>
  <c r="M34" i="9"/>
  <c r="L34" i="9" s="1"/>
  <c r="N59" i="9"/>
  <c r="M59" i="9"/>
  <c r="L59" i="9" s="1"/>
  <c r="N66" i="9"/>
  <c r="M66" i="9"/>
  <c r="L66" i="9" s="1"/>
  <c r="N63" i="9"/>
  <c r="M63" i="9"/>
  <c r="L63" i="9" s="1"/>
  <c r="N11" i="9"/>
  <c r="M11" i="9"/>
  <c r="L11" i="9" s="1"/>
  <c r="N16" i="9"/>
  <c r="M16" i="9"/>
  <c r="L16" i="9" s="1"/>
  <c r="N5" i="9"/>
  <c r="M5" i="9"/>
  <c r="L5" i="9" s="1"/>
  <c r="N27" i="9"/>
  <c r="M27" i="9"/>
  <c r="L27" i="9" s="1"/>
  <c r="N13" i="9"/>
  <c r="M13" i="9"/>
  <c r="L13" i="9" s="1"/>
  <c r="N53" i="9"/>
  <c r="M53" i="9"/>
  <c r="A53" i="9" s="1"/>
  <c r="N8" i="9"/>
  <c r="M8" i="9"/>
  <c r="L8" i="9" s="1"/>
  <c r="N4" i="9"/>
  <c r="M4" i="9"/>
  <c r="L4" i="9" s="1"/>
  <c r="N7" i="9"/>
  <c r="M7" i="9"/>
  <c r="L7" i="9" s="1"/>
  <c r="N33" i="9"/>
  <c r="M33" i="9"/>
  <c r="A33" i="9" s="1"/>
  <c r="N41" i="9"/>
  <c r="M41" i="9"/>
  <c r="L41" i="9" s="1"/>
  <c r="N46" i="9"/>
  <c r="M46" i="9"/>
  <c r="A46" i="9" s="1"/>
  <c r="N14" i="9"/>
  <c r="M14" i="9"/>
  <c r="L14" i="9" s="1"/>
  <c r="N42" i="9"/>
  <c r="M42" i="9"/>
  <c r="L42" i="9" s="1"/>
  <c r="N32" i="9"/>
  <c r="M32" i="9"/>
  <c r="L32" i="9" s="1"/>
  <c r="N12" i="9"/>
  <c r="M12" i="9"/>
  <c r="L12" i="9" s="1"/>
  <c r="N3" i="9"/>
  <c r="M3" i="9"/>
  <c r="L3" i="9" s="1"/>
  <c r="N50" i="7"/>
  <c r="M50" i="7"/>
  <c r="L50" i="7" s="1"/>
  <c r="N49" i="7"/>
  <c r="M49" i="7"/>
  <c r="L49" i="7" s="1"/>
  <c r="N48" i="7"/>
  <c r="M48" i="7"/>
  <c r="L48" i="7" s="1"/>
  <c r="N47" i="7"/>
  <c r="M47" i="7"/>
  <c r="L47" i="7" s="1"/>
  <c r="N46" i="7"/>
  <c r="M46" i="7"/>
  <c r="L46" i="7" s="1"/>
  <c r="N45" i="7"/>
  <c r="M45" i="7"/>
  <c r="L45" i="7" s="1"/>
  <c r="N44" i="7"/>
  <c r="M44" i="7"/>
  <c r="L44" i="7" s="1"/>
  <c r="N43" i="7"/>
  <c r="M43" i="7"/>
  <c r="L43" i="7" s="1"/>
  <c r="N42" i="7"/>
  <c r="M42" i="7"/>
  <c r="L42" i="7" s="1"/>
  <c r="N41" i="7"/>
  <c r="M41" i="7"/>
  <c r="L41" i="7" s="1"/>
  <c r="N39" i="7"/>
  <c r="M39" i="7"/>
  <c r="L39" i="7" s="1"/>
  <c r="N37" i="7"/>
  <c r="M37" i="7"/>
  <c r="L37" i="7" s="1"/>
  <c r="N32" i="7"/>
  <c r="M32" i="7"/>
  <c r="L32" i="7" s="1"/>
  <c r="N40" i="7"/>
  <c r="M40" i="7"/>
  <c r="L40" i="7" s="1"/>
  <c r="N36" i="7"/>
  <c r="M36" i="7"/>
  <c r="L36" i="7" s="1"/>
  <c r="N35" i="7"/>
  <c r="M35" i="7"/>
  <c r="A35" i="7" s="1"/>
  <c r="N27" i="7"/>
  <c r="M27" i="7"/>
  <c r="L27" i="7" s="1"/>
  <c r="N22" i="7"/>
  <c r="M22" i="7"/>
  <c r="L22" i="7" s="1"/>
  <c r="N18" i="7"/>
  <c r="M18" i="7"/>
  <c r="L18" i="7" s="1"/>
  <c r="N15" i="7"/>
  <c r="M15" i="7"/>
  <c r="L15" i="7" s="1"/>
  <c r="N17" i="7"/>
  <c r="M17" i="7"/>
  <c r="L17" i="7" s="1"/>
  <c r="N21" i="7"/>
  <c r="M21" i="7"/>
  <c r="L21" i="7" s="1"/>
  <c r="N19" i="7"/>
  <c r="M19" i="7"/>
  <c r="L19" i="7" s="1"/>
  <c r="N34" i="7"/>
  <c r="M34" i="7"/>
  <c r="L34" i="7" s="1"/>
  <c r="N8" i="7"/>
  <c r="M8" i="7"/>
  <c r="L8" i="7" s="1"/>
  <c r="N9" i="7"/>
  <c r="M9" i="7"/>
  <c r="L9" i="7" s="1"/>
  <c r="N38" i="7"/>
  <c r="M38" i="7"/>
  <c r="L38" i="7" s="1"/>
  <c r="N28" i="7"/>
  <c r="M28" i="7"/>
  <c r="L28" i="7" s="1"/>
  <c r="N31" i="7"/>
  <c r="M31" i="7"/>
  <c r="L31" i="7" s="1"/>
  <c r="N16" i="7"/>
  <c r="M16" i="7"/>
  <c r="L16" i="7" s="1"/>
  <c r="N12" i="7"/>
  <c r="M12" i="7"/>
  <c r="A12" i="7" s="1"/>
  <c r="N33" i="7"/>
  <c r="M33" i="7"/>
  <c r="L33" i="7" s="1"/>
  <c r="N25" i="7"/>
  <c r="M25" i="7"/>
  <c r="A25" i="7" s="1"/>
  <c r="N7" i="7"/>
  <c r="M7" i="7"/>
  <c r="L7" i="7" s="1"/>
  <c r="N20" i="7"/>
  <c r="M20" i="7"/>
  <c r="A20" i="7" s="1"/>
  <c r="N30" i="7"/>
  <c r="M30" i="7"/>
  <c r="A30" i="7" s="1"/>
  <c r="N11" i="7"/>
  <c r="M11" i="7"/>
  <c r="A11" i="7" s="1"/>
  <c r="N24" i="7"/>
  <c r="M24" i="7"/>
  <c r="L24" i="7" s="1"/>
  <c r="N29" i="7"/>
  <c r="M29" i="7"/>
  <c r="A29" i="7" s="1"/>
  <c r="N14" i="7"/>
  <c r="M14" i="7"/>
  <c r="L14" i="7" s="1"/>
  <c r="N10" i="7"/>
  <c r="M10" i="7"/>
  <c r="A10" i="7" s="1"/>
  <c r="N26" i="7"/>
  <c r="M26" i="7"/>
  <c r="L26" i="7" s="1"/>
  <c r="N6" i="7"/>
  <c r="M6" i="7"/>
  <c r="A6" i="7" s="1"/>
  <c r="N23" i="7"/>
  <c r="M23" i="7"/>
  <c r="A23" i="7" s="1"/>
  <c r="N5" i="7"/>
  <c r="M5" i="7"/>
  <c r="L5" i="7" s="1"/>
  <c r="N13" i="7"/>
  <c r="M13" i="7"/>
  <c r="L13" i="7" s="1"/>
  <c r="N3" i="7"/>
  <c r="M3" i="7"/>
  <c r="A3" i="7" s="1"/>
  <c r="N4" i="7"/>
  <c r="M4" i="7"/>
  <c r="L4" i="7" s="1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31" i="5"/>
  <c r="N14" i="5"/>
  <c r="N10" i="5"/>
  <c r="N54" i="5"/>
  <c r="N38" i="5"/>
  <c r="N61" i="5"/>
  <c r="N22" i="5"/>
  <c r="N60" i="5"/>
  <c r="N59" i="5"/>
  <c r="N12" i="5"/>
  <c r="N58" i="5"/>
  <c r="N32" i="5"/>
  <c r="N57" i="5"/>
  <c r="N35" i="5"/>
  <c r="N17" i="5"/>
  <c r="N26" i="5"/>
  <c r="N37" i="5"/>
  <c r="N56" i="5"/>
  <c r="N30" i="5"/>
  <c r="N55" i="5"/>
  <c r="N19" i="5"/>
  <c r="N52" i="5"/>
  <c r="N16" i="5"/>
  <c r="N25" i="5"/>
  <c r="N34" i="5"/>
  <c r="N49" i="5"/>
  <c r="N18" i="5"/>
  <c r="N46" i="5"/>
  <c r="N41" i="5"/>
  <c r="N11" i="5"/>
  <c r="N51" i="5"/>
  <c r="N8" i="5"/>
  <c r="N50" i="5"/>
  <c r="N7" i="5"/>
  <c r="N27" i="5"/>
  <c r="N33" i="5"/>
  <c r="N20" i="5"/>
  <c r="N40" i="5"/>
  <c r="N48" i="5"/>
  <c r="N24" i="5"/>
  <c r="N44" i="5"/>
  <c r="N45" i="5"/>
  <c r="N3" i="5"/>
  <c r="N13" i="5"/>
  <c r="N47" i="5"/>
  <c r="N42" i="5"/>
  <c r="N43" i="5"/>
  <c r="N6" i="5"/>
  <c r="N5" i="5"/>
  <c r="N21" i="5"/>
  <c r="N53" i="5"/>
  <c r="N29" i="5"/>
  <c r="N39" i="5"/>
  <c r="N15" i="5"/>
  <c r="N4" i="5"/>
  <c r="N23" i="5"/>
  <c r="N36" i="5"/>
  <c r="N28" i="5"/>
  <c r="N9" i="5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11" i="3"/>
  <c r="N8" i="3"/>
  <c r="N10" i="3"/>
  <c r="N6" i="3"/>
  <c r="N21" i="3"/>
  <c r="N19" i="3"/>
  <c r="N20" i="3"/>
  <c r="N15" i="3"/>
  <c r="N12" i="3"/>
  <c r="N13" i="3"/>
  <c r="N9" i="3"/>
  <c r="N22" i="3"/>
  <c r="N7" i="3"/>
  <c r="N4" i="3"/>
  <c r="N17" i="3"/>
  <c r="N18" i="3"/>
  <c r="N16" i="3"/>
  <c r="N3" i="3"/>
  <c r="N14" i="3"/>
  <c r="N5" i="3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15" i="1"/>
  <c r="N11" i="1"/>
  <c r="N8" i="1"/>
  <c r="N5" i="1"/>
  <c r="N6" i="1"/>
  <c r="N25" i="1"/>
  <c r="N18" i="1"/>
  <c r="N22" i="1"/>
  <c r="N26" i="1"/>
  <c r="N21" i="1"/>
  <c r="N24" i="1"/>
  <c r="N20" i="1"/>
  <c r="N27" i="1"/>
  <c r="N23" i="1"/>
  <c r="N19" i="1"/>
  <c r="N4" i="1"/>
  <c r="N10" i="1"/>
  <c r="N13" i="1"/>
  <c r="N16" i="1"/>
  <c r="N17" i="1"/>
  <c r="N14" i="1"/>
  <c r="N12" i="1"/>
  <c r="N7" i="1"/>
  <c r="N9" i="1"/>
  <c r="N3" i="1"/>
  <c r="A78" i="9" l="1"/>
  <c r="L78" i="9"/>
  <c r="A20" i="26"/>
  <c r="A33" i="25"/>
  <c r="L39" i="17"/>
  <c r="L31" i="23"/>
  <c r="L27" i="23"/>
  <c r="L53" i="17"/>
  <c r="L37" i="17"/>
  <c r="L28" i="25"/>
  <c r="L41" i="17"/>
  <c r="L33" i="17"/>
  <c r="L25" i="26"/>
  <c r="L17" i="26"/>
  <c r="L13" i="26"/>
  <c r="A12" i="21"/>
  <c r="L29" i="17"/>
  <c r="L13" i="17"/>
  <c r="L23" i="17"/>
  <c r="L3" i="17"/>
  <c r="L17" i="17"/>
  <c r="L9" i="17"/>
  <c r="A12" i="26"/>
  <c r="L10" i="26"/>
  <c r="L8" i="26"/>
  <c r="A27" i="25"/>
  <c r="L26" i="25"/>
  <c r="L14" i="25"/>
  <c r="L12" i="25"/>
  <c r="A13" i="25"/>
  <c r="L23" i="25"/>
  <c r="L21" i="25"/>
  <c r="L19" i="25"/>
  <c r="L5" i="25"/>
  <c r="L16" i="23"/>
  <c r="L14" i="23"/>
  <c r="L8" i="23"/>
  <c r="L4" i="23"/>
  <c r="L15" i="23"/>
  <c r="L13" i="23"/>
  <c r="L9" i="23"/>
  <c r="L23" i="21"/>
  <c r="L11" i="21"/>
  <c r="L7" i="21"/>
  <c r="L25" i="21"/>
  <c r="L5" i="21"/>
  <c r="L38" i="21"/>
  <c r="L28" i="21"/>
  <c r="L24" i="21"/>
  <c r="L10" i="21"/>
  <c r="L4" i="21"/>
  <c r="L41" i="19"/>
  <c r="L35" i="19"/>
  <c r="L25" i="19"/>
  <c r="L11" i="19"/>
  <c r="L34" i="19"/>
  <c r="L28" i="19"/>
  <c r="L22" i="19"/>
  <c r="L14" i="19"/>
  <c r="L6" i="19"/>
  <c r="L54" i="17"/>
  <c r="L48" i="17"/>
  <c r="L42" i="17"/>
  <c r="L40" i="17"/>
  <c r="L38" i="17"/>
  <c r="L34" i="17"/>
  <c r="L32" i="17"/>
  <c r="L14" i="17"/>
  <c r="L6" i="17"/>
  <c r="L67" i="15"/>
  <c r="L65" i="15"/>
  <c r="L59" i="15"/>
  <c r="L55" i="15"/>
  <c r="L51" i="15"/>
  <c r="L47" i="15"/>
  <c r="L45" i="15"/>
  <c r="L43" i="15"/>
  <c r="L39" i="15"/>
  <c r="L19" i="15"/>
  <c r="L15" i="15"/>
  <c r="L13" i="15"/>
  <c r="L5" i="15"/>
  <c r="L62" i="15"/>
  <c r="L42" i="15"/>
  <c r="L30" i="15"/>
  <c r="L24" i="15"/>
  <c r="L16" i="15"/>
  <c r="L10" i="15"/>
  <c r="L8" i="15"/>
  <c r="L72" i="13"/>
  <c r="L64" i="13"/>
  <c r="L60" i="13"/>
  <c r="L40" i="13"/>
  <c r="L36" i="13"/>
  <c r="L34" i="13"/>
  <c r="L12" i="13"/>
  <c r="L85" i="13"/>
  <c r="L77" i="13"/>
  <c r="L73" i="13"/>
  <c r="L67" i="13"/>
  <c r="L63" i="13"/>
  <c r="L43" i="13"/>
  <c r="L37" i="13"/>
  <c r="L31" i="13"/>
  <c r="L29" i="13"/>
  <c r="L23" i="13"/>
  <c r="L15" i="13"/>
  <c r="L9" i="13"/>
  <c r="A58" i="11"/>
  <c r="A54" i="11"/>
  <c r="A50" i="11"/>
  <c r="A46" i="11"/>
  <c r="A42" i="11"/>
  <c r="A38" i="11"/>
  <c r="A34" i="11"/>
  <c r="A30" i="11"/>
  <c r="A26" i="11"/>
  <c r="A22" i="11"/>
  <c r="A18" i="11"/>
  <c r="A14" i="11"/>
  <c r="A10" i="11"/>
  <c r="A6" i="11"/>
  <c r="L60" i="11"/>
  <c r="L56" i="11"/>
  <c r="L52" i="11"/>
  <c r="L48" i="11"/>
  <c r="L44" i="11"/>
  <c r="L40" i="11"/>
  <c r="L36" i="11"/>
  <c r="L32" i="11"/>
  <c r="L28" i="11"/>
  <c r="L24" i="11"/>
  <c r="L20" i="11"/>
  <c r="L16" i="11"/>
  <c r="L12" i="11"/>
  <c r="L8" i="11"/>
  <c r="L4" i="11"/>
  <c r="L3" i="11"/>
  <c r="L57" i="11"/>
  <c r="L53" i="11"/>
  <c r="L39" i="11"/>
  <c r="L25" i="11"/>
  <c r="L23" i="11"/>
  <c r="L5" i="11"/>
  <c r="L71" i="9"/>
  <c r="L53" i="9"/>
  <c r="L51" i="9"/>
  <c r="L45" i="9"/>
  <c r="L37" i="9"/>
  <c r="L33" i="9"/>
  <c r="L50" i="9"/>
  <c r="L46" i="9"/>
  <c r="L40" i="9"/>
  <c r="L22" i="9"/>
  <c r="L6" i="9"/>
  <c r="L3" i="7"/>
  <c r="L35" i="7"/>
  <c r="L29" i="7"/>
  <c r="L25" i="7"/>
  <c r="L23" i="7"/>
  <c r="L11" i="7"/>
  <c r="L30" i="7"/>
  <c r="L20" i="7"/>
  <c r="L12" i="7"/>
  <c r="L10" i="7"/>
  <c r="L6" i="7"/>
  <c r="A23" i="26"/>
  <c r="A21" i="26"/>
  <c r="A19" i="26"/>
  <c r="A15" i="26"/>
  <c r="A11" i="26"/>
  <c r="A6" i="26"/>
  <c r="A32" i="25"/>
  <c r="A30" i="25"/>
  <c r="A8" i="25"/>
  <c r="A10" i="25"/>
  <c r="A30" i="23"/>
  <c r="A28" i="23"/>
  <c r="A26" i="23"/>
  <c r="A24" i="23"/>
  <c r="A22" i="23"/>
  <c r="A20" i="23"/>
  <c r="A18" i="23"/>
  <c r="A25" i="23"/>
  <c r="A23" i="23"/>
  <c r="A21" i="23"/>
  <c r="A19" i="23"/>
  <c r="A40" i="21"/>
  <c r="A36" i="21"/>
  <c r="A34" i="21"/>
  <c r="A30" i="21"/>
  <c r="A39" i="21"/>
  <c r="A37" i="21"/>
  <c r="A35" i="21"/>
  <c r="A45" i="19"/>
  <c r="A43" i="19"/>
  <c r="A39" i="19"/>
  <c r="A37" i="19"/>
  <c r="A46" i="19"/>
  <c r="A44" i="19"/>
  <c r="A42" i="19"/>
  <c r="A40" i="19"/>
  <c r="A38" i="19"/>
  <c r="A52" i="17"/>
  <c r="A50" i="17"/>
  <c r="A46" i="17"/>
  <c r="A55" i="17"/>
  <c r="A49" i="17"/>
  <c r="A47" i="17"/>
  <c r="A71" i="15"/>
  <c r="A69" i="15"/>
  <c r="A63" i="15"/>
  <c r="A61" i="15"/>
  <c r="A57" i="15"/>
  <c r="A53" i="15"/>
  <c r="A72" i="15"/>
  <c r="A70" i="15"/>
  <c r="A68" i="15"/>
  <c r="A66" i="15"/>
  <c r="A64" i="15"/>
  <c r="A60" i="15"/>
  <c r="A58" i="15"/>
  <c r="A56" i="15"/>
  <c r="A54" i="15"/>
  <c r="A52" i="15"/>
  <c r="A50" i="15"/>
  <c r="A86" i="13"/>
  <c r="A84" i="13"/>
  <c r="A82" i="13"/>
  <c r="A80" i="13"/>
  <c r="A71" i="13"/>
  <c r="A66" i="13"/>
  <c r="A47" i="13"/>
  <c r="A83" i="13"/>
  <c r="A81" i="13"/>
  <c r="A79" i="13"/>
  <c r="A68" i="13"/>
  <c r="A44" i="13"/>
  <c r="A38" i="13"/>
  <c r="A59" i="11"/>
  <c r="A55" i="11"/>
  <c r="A51" i="11"/>
  <c r="A49" i="11"/>
  <c r="A47" i="11"/>
  <c r="A45" i="11"/>
  <c r="A43" i="11"/>
  <c r="A41" i="11"/>
  <c r="A37" i="11"/>
  <c r="A35" i="11"/>
  <c r="A33" i="11"/>
  <c r="A31" i="11"/>
  <c r="A29" i="11"/>
  <c r="A27" i="11"/>
  <c r="A21" i="11"/>
  <c r="A19" i="11"/>
  <c r="A17" i="11"/>
  <c r="A15" i="11"/>
  <c r="A13" i="11"/>
  <c r="A11" i="11"/>
  <c r="A9" i="11"/>
  <c r="A7" i="11"/>
  <c r="A87" i="9"/>
  <c r="A85" i="9"/>
  <c r="A83" i="9"/>
  <c r="A81" i="9"/>
  <c r="A79" i="9"/>
  <c r="A77" i="9"/>
  <c r="A75" i="9"/>
  <c r="A54" i="9"/>
  <c r="A44" i="9"/>
  <c r="A19" i="9"/>
  <c r="A86" i="9"/>
  <c r="A84" i="9"/>
  <c r="A82" i="9"/>
  <c r="A80" i="9"/>
  <c r="A76" i="9"/>
  <c r="A74" i="9"/>
  <c r="A70" i="9"/>
  <c r="A30" i="9"/>
  <c r="A3" i="9"/>
  <c r="A50" i="7"/>
  <c r="A48" i="7"/>
  <c r="A46" i="7"/>
  <c r="A44" i="7"/>
  <c r="A42" i="7"/>
  <c r="A19" i="7"/>
  <c r="A5" i="7"/>
  <c r="A49" i="7"/>
  <c r="A47" i="7"/>
  <c r="A45" i="7"/>
  <c r="A43" i="7"/>
  <c r="A41" i="7"/>
  <c r="A32" i="7"/>
  <c r="A9" i="21"/>
  <c r="A3" i="23"/>
  <c r="A12" i="23"/>
  <c r="A17" i="23"/>
  <c r="A5" i="23"/>
  <c r="A10" i="23"/>
  <c r="A6" i="23"/>
  <c r="A11" i="23"/>
  <c r="A7" i="23"/>
  <c r="A20" i="21"/>
  <c r="A15" i="21"/>
  <c r="A21" i="21"/>
  <c r="A8" i="21"/>
  <c r="A5" i="21"/>
  <c r="A32" i="21"/>
  <c r="A4" i="21"/>
  <c r="A17" i="21"/>
  <c r="A3" i="21"/>
  <c r="A29" i="21"/>
  <c r="A13" i="21"/>
  <c r="A19" i="21"/>
  <c r="A10" i="21"/>
  <c r="A16" i="21"/>
  <c r="A18" i="21"/>
  <c r="A27" i="21"/>
  <c r="A14" i="21"/>
  <c r="A11" i="21"/>
  <c r="A22" i="21"/>
  <c r="A44" i="17"/>
  <c r="A27" i="17"/>
  <c r="A24" i="17"/>
  <c r="A20" i="17"/>
  <c r="A11" i="17"/>
  <c r="A8" i="17"/>
  <c r="A4" i="17"/>
  <c r="A35" i="17"/>
  <c r="A28" i="17"/>
  <c r="A21" i="17"/>
  <c r="A18" i="17"/>
  <c r="A43" i="17"/>
  <c r="A36" i="17"/>
  <c r="A31" i="17"/>
  <c r="A30" i="17"/>
  <c r="A22" i="17"/>
  <c r="A15" i="17"/>
  <c r="A10" i="17"/>
  <c r="A12" i="17"/>
  <c r="A7" i="17"/>
  <c r="A45" i="17"/>
  <c r="A26" i="17"/>
  <c r="A25" i="17"/>
  <c r="A19" i="17"/>
  <c r="A16" i="17"/>
  <c r="A5" i="17"/>
  <c r="A36" i="19"/>
  <c r="A24" i="19"/>
  <c r="A9" i="19"/>
  <c r="A27" i="19"/>
  <c r="A10" i="19"/>
  <c r="A29" i="19"/>
  <c r="A19" i="19"/>
  <c r="A5" i="19"/>
  <c r="A33" i="19"/>
  <c r="A21" i="19"/>
  <c r="A30" i="19"/>
  <c r="A18" i="19"/>
  <c r="A15" i="19"/>
  <c r="A13" i="19"/>
  <c r="A4" i="19"/>
  <c r="A31" i="19"/>
  <c r="A23" i="19"/>
  <c r="A17" i="19"/>
  <c r="A7" i="19"/>
  <c r="A32" i="19"/>
  <c r="A26" i="19"/>
  <c r="A20" i="19"/>
  <c r="A16" i="19"/>
  <c r="A12" i="19"/>
  <c r="A8" i="19"/>
  <c r="A3" i="19"/>
  <c r="A74" i="13"/>
  <c r="A58" i="13"/>
  <c r="A45" i="13"/>
  <c r="A76" i="13"/>
  <c r="A46" i="13"/>
  <c r="A24" i="13"/>
  <c r="A78" i="13"/>
  <c r="A25" i="13"/>
  <c r="A26" i="13"/>
  <c r="A49" i="13"/>
  <c r="A42" i="13"/>
  <c r="A75" i="13"/>
  <c r="A51" i="13"/>
  <c r="A16" i="13"/>
  <c r="A33" i="13"/>
  <c r="A3" i="13"/>
  <c r="A70" i="13"/>
  <c r="A62" i="13"/>
  <c r="A52" i="13"/>
  <c r="A48" i="13"/>
  <c r="A27" i="13"/>
  <c r="A17" i="13"/>
  <c r="A13" i="13"/>
  <c r="A8" i="13"/>
  <c r="A5" i="13"/>
  <c r="A56" i="13"/>
  <c r="A65" i="13"/>
  <c r="A59" i="13"/>
  <c r="A57" i="13"/>
  <c r="A55" i="13"/>
  <c r="A54" i="13"/>
  <c r="A35" i="13"/>
  <c r="A30" i="13"/>
  <c r="A28" i="13"/>
  <c r="A32" i="13"/>
  <c r="A22" i="13"/>
  <c r="A20" i="13"/>
  <c r="A10" i="13"/>
  <c r="A6" i="13"/>
  <c r="A4" i="13"/>
  <c r="A69" i="13"/>
  <c r="A53" i="13"/>
  <c r="A61" i="13"/>
  <c r="A50" i="13"/>
  <c r="A41" i="13"/>
  <c r="A39" i="13"/>
  <c r="A21" i="13"/>
  <c r="A19" i="13"/>
  <c r="A18" i="13"/>
  <c r="A14" i="13"/>
  <c r="A11" i="13"/>
  <c r="A7" i="13"/>
  <c r="A49" i="15"/>
  <c r="A40" i="15"/>
  <c r="A48" i="15"/>
  <c r="A41" i="15"/>
  <c r="A31" i="15"/>
  <c r="A26" i="15"/>
  <c r="A20" i="15"/>
  <c r="A12" i="15"/>
  <c r="A6" i="15"/>
  <c r="A3" i="15"/>
  <c r="A44" i="15"/>
  <c r="A37" i="15"/>
  <c r="A34" i="15"/>
  <c r="A23" i="15"/>
  <c r="A21" i="15"/>
  <c r="A17" i="15"/>
  <c r="A14" i="15"/>
  <c r="A9" i="15"/>
  <c r="A4" i="15"/>
  <c r="A46" i="15"/>
  <c r="A33" i="15"/>
  <c r="A35" i="15"/>
  <c r="A29" i="15"/>
  <c r="A28" i="15"/>
  <c r="A25" i="15"/>
  <c r="A36" i="15"/>
  <c r="A38" i="15"/>
  <c r="A32" i="15"/>
  <c r="A27" i="15"/>
  <c r="A22" i="15"/>
  <c r="A18" i="15"/>
  <c r="A11" i="15"/>
  <c r="A7" i="15"/>
  <c r="A25" i="25"/>
  <c r="A15" i="25"/>
  <c r="A22" i="25"/>
  <c r="A18" i="25"/>
  <c r="A7" i="25"/>
  <c r="A4" i="25"/>
  <c r="A11" i="25"/>
  <c r="A16" i="25"/>
  <c r="A3" i="25"/>
  <c r="A24" i="25"/>
  <c r="A20" i="25"/>
  <c r="A17" i="25"/>
  <c r="A9" i="25"/>
  <c r="A6" i="25"/>
  <c r="A9" i="26"/>
  <c r="A5" i="26"/>
  <c r="A7" i="26"/>
  <c r="A3" i="26"/>
  <c r="A4" i="26"/>
  <c r="A67" i="9"/>
  <c r="A49" i="9"/>
  <c r="A35" i="9"/>
  <c r="A18" i="9"/>
  <c r="A61" i="9"/>
  <c r="A43" i="9"/>
  <c r="A73" i="9"/>
  <c r="A72" i="9"/>
  <c r="A21" i="9"/>
  <c r="A55" i="9"/>
  <c r="A39" i="9"/>
  <c r="A15" i="9"/>
  <c r="A24" i="9"/>
  <c r="A31" i="9"/>
  <c r="A16" i="9"/>
  <c r="A9" i="9"/>
  <c r="A10" i="9"/>
  <c r="A4" i="9"/>
  <c r="A69" i="9"/>
  <c r="A62" i="9"/>
  <c r="A58" i="9"/>
  <c r="A52" i="9"/>
  <c r="A34" i="9"/>
  <c r="A25" i="9"/>
  <c r="A13" i="9"/>
  <c r="A11" i="9"/>
  <c r="A5" i="9"/>
  <c r="A68" i="9"/>
  <c r="A63" i="9"/>
  <c r="A64" i="9"/>
  <c r="A59" i="9"/>
  <c r="A47" i="9"/>
  <c r="A48" i="9"/>
  <c r="A38" i="9"/>
  <c r="A41" i="9"/>
  <c r="A27" i="9"/>
  <c r="A23" i="9"/>
  <c r="A26" i="9"/>
  <c r="A14" i="9"/>
  <c r="A7" i="9"/>
  <c r="A66" i="9"/>
  <c r="A65" i="9"/>
  <c r="A60" i="9"/>
  <c r="A56" i="9"/>
  <c r="A57" i="9"/>
  <c r="A36" i="9"/>
  <c r="A42" i="9"/>
  <c r="A29" i="9"/>
  <c r="A32" i="9"/>
  <c r="A28" i="9"/>
  <c r="A20" i="9"/>
  <c r="A17" i="9"/>
  <c r="A12" i="9"/>
  <c r="A8" i="9"/>
  <c r="A39" i="7"/>
  <c r="A8" i="7"/>
  <c r="A31" i="7"/>
  <c r="A9" i="7"/>
  <c r="A14" i="7"/>
  <c r="A16" i="7"/>
  <c r="A17" i="7"/>
  <c r="A7" i="7"/>
  <c r="A24" i="7"/>
  <c r="A21" i="7"/>
  <c r="A33" i="7"/>
  <c r="A22" i="7"/>
  <c r="A15" i="7"/>
  <c r="A34" i="7"/>
  <c r="A4" i="7"/>
  <c r="A13" i="7"/>
  <c r="A40" i="7"/>
  <c r="A37" i="7"/>
  <c r="A36" i="7"/>
  <c r="A27" i="7"/>
  <c r="A18" i="7"/>
  <c r="A38" i="7"/>
  <c r="A26" i="7"/>
  <c r="A28" i="7"/>
  <c r="A36" i="26"/>
  <c r="A41" i="26"/>
  <c r="A30" i="26"/>
  <c r="A34" i="26"/>
  <c r="A38" i="26"/>
  <c r="A33" i="23"/>
  <c r="A37" i="23"/>
  <c r="A39" i="23"/>
  <c r="A35" i="26"/>
  <c r="A35" i="25"/>
  <c r="A42" i="21"/>
  <c r="A46" i="21"/>
  <c r="A50" i="21"/>
  <c r="A54" i="21"/>
  <c r="A58" i="21"/>
  <c r="A62" i="21"/>
  <c r="A43" i="21"/>
  <c r="A47" i="21"/>
  <c r="A55" i="21"/>
  <c r="A57" i="21"/>
  <c r="A65" i="17"/>
  <c r="A60" i="17"/>
  <c r="A57" i="17"/>
  <c r="A61" i="17"/>
  <c r="A77" i="15"/>
  <c r="A79" i="15"/>
  <c r="A75" i="15"/>
  <c r="A87" i="13"/>
  <c r="A93" i="13"/>
  <c r="A92" i="13"/>
  <c r="A94" i="9"/>
  <c r="A88" i="9"/>
  <c r="A96" i="9"/>
  <c r="A38" i="25"/>
  <c r="A28" i="26"/>
  <c r="A40" i="25"/>
  <c r="A34" i="25"/>
  <c r="A29" i="26"/>
  <c r="A37" i="26"/>
  <c r="A33" i="26"/>
  <c r="A39" i="26"/>
  <c r="A78" i="15"/>
  <c r="A64" i="17"/>
  <c r="A40" i="26"/>
  <c r="A51" i="21"/>
  <c r="A59" i="17"/>
  <c r="A63" i="17"/>
  <c r="A34" i="23"/>
  <c r="A47" i="19"/>
  <c r="A99" i="9"/>
  <c r="A100" i="9"/>
  <c r="A90" i="9"/>
  <c r="A103" i="9"/>
  <c r="A41" i="23"/>
  <c r="A32" i="26"/>
  <c r="A27" i="26"/>
  <c r="A56" i="17"/>
  <c r="A68" i="17"/>
  <c r="A81" i="15"/>
  <c r="A74" i="15"/>
  <c r="A96" i="13"/>
  <c r="A91" i="13"/>
  <c r="A95" i="13"/>
  <c r="A94" i="13"/>
  <c r="A89" i="13"/>
  <c r="A88" i="13"/>
  <c r="A90" i="13"/>
  <c r="A67" i="17"/>
  <c r="A39" i="25"/>
  <c r="A91" i="9"/>
  <c r="A102" i="9"/>
  <c r="A49" i="21"/>
  <c r="A38" i="23"/>
  <c r="A36" i="25"/>
  <c r="A48" i="19"/>
  <c r="A52" i="19"/>
  <c r="A35" i="23"/>
  <c r="A59" i="21"/>
  <c r="A31" i="26"/>
  <c r="A37" i="25"/>
  <c r="A41" i="25"/>
  <c r="A32" i="23"/>
  <c r="A36" i="23"/>
  <c r="A40" i="23"/>
  <c r="A45" i="21"/>
  <c r="A53" i="21"/>
  <c r="A61" i="21"/>
  <c r="A44" i="21"/>
  <c r="A48" i="21"/>
  <c r="A52" i="21"/>
  <c r="A56" i="21"/>
  <c r="A60" i="21"/>
  <c r="A49" i="19"/>
  <c r="A51" i="19"/>
  <c r="A50" i="19"/>
  <c r="A58" i="17"/>
  <c r="A62" i="17"/>
  <c r="A66" i="17"/>
  <c r="A73" i="15"/>
  <c r="A76" i="15"/>
  <c r="A80" i="15"/>
  <c r="A92" i="9"/>
  <c r="A98" i="9"/>
  <c r="A95" i="9"/>
  <c r="A89" i="9"/>
  <c r="A93" i="9"/>
  <c r="A97" i="9"/>
  <c r="A101" i="9"/>
  <c r="M14" i="5"/>
  <c r="L14" i="5" s="1"/>
  <c r="M10" i="5"/>
  <c r="L10" i="5" s="1"/>
  <c r="M54" i="5"/>
  <c r="L54" i="5" s="1"/>
  <c r="M38" i="5"/>
  <c r="L38" i="5" s="1"/>
  <c r="T64" i="26" l="1"/>
  <c r="R64" i="26"/>
  <c r="T63" i="26"/>
  <c r="R63" i="26"/>
  <c r="T62" i="26"/>
  <c r="R62" i="26"/>
  <c r="T58" i="26"/>
  <c r="R58" i="26"/>
  <c r="T57" i="26"/>
  <c r="R57" i="26"/>
  <c r="T56" i="26"/>
  <c r="R56" i="26"/>
  <c r="T55" i="26"/>
  <c r="R55" i="26"/>
  <c r="T54" i="26"/>
  <c r="R54" i="26"/>
  <c r="T53" i="26"/>
  <c r="R53" i="26"/>
  <c r="T52" i="26"/>
  <c r="R52" i="26"/>
  <c r="T50" i="26"/>
  <c r="R50" i="26"/>
  <c r="T49" i="26"/>
  <c r="R49" i="26"/>
  <c r="T48" i="26"/>
  <c r="R48" i="26"/>
  <c r="T47" i="26"/>
  <c r="R47" i="26"/>
  <c r="T46" i="26"/>
  <c r="R46" i="26"/>
  <c r="T45" i="26"/>
  <c r="R45" i="26"/>
  <c r="T44" i="26"/>
  <c r="R44" i="26"/>
  <c r="T43" i="26"/>
  <c r="R43" i="26"/>
  <c r="T42" i="26"/>
  <c r="R42" i="26"/>
  <c r="T40" i="26"/>
  <c r="R40" i="26"/>
  <c r="T39" i="26"/>
  <c r="R39" i="26"/>
  <c r="T38" i="26"/>
  <c r="R38" i="26"/>
  <c r="T37" i="26"/>
  <c r="R37" i="26"/>
  <c r="T35" i="26"/>
  <c r="R35" i="26"/>
  <c r="T33" i="26"/>
  <c r="R33" i="26"/>
  <c r="T32" i="26"/>
  <c r="R32" i="26"/>
  <c r="T31" i="26"/>
  <c r="R31" i="26"/>
  <c r="T30" i="26"/>
  <c r="R30" i="26"/>
  <c r="T29" i="26"/>
  <c r="R29" i="26"/>
  <c r="T28" i="26"/>
  <c r="R28" i="26"/>
  <c r="T27" i="26"/>
  <c r="R27" i="26"/>
  <c r="T26" i="26"/>
  <c r="R26" i="26"/>
  <c r="T25" i="26"/>
  <c r="R25" i="26"/>
  <c r="T24" i="26"/>
  <c r="R24" i="26"/>
  <c r="T23" i="26"/>
  <c r="R23" i="26"/>
  <c r="T22" i="26"/>
  <c r="R22" i="26"/>
  <c r="T21" i="26"/>
  <c r="R21" i="26"/>
  <c r="T19" i="26"/>
  <c r="R19" i="26"/>
  <c r="T18" i="26"/>
  <c r="R18" i="26"/>
  <c r="T17" i="26"/>
  <c r="R17" i="26"/>
  <c r="T16" i="26"/>
  <c r="R16" i="26"/>
  <c r="T15" i="26"/>
  <c r="R15" i="26"/>
  <c r="T14" i="26"/>
  <c r="R14" i="26"/>
  <c r="T13" i="26"/>
  <c r="R13" i="26"/>
  <c r="T12" i="26"/>
  <c r="R12" i="26"/>
  <c r="T11" i="26"/>
  <c r="R11" i="26"/>
  <c r="T9" i="26"/>
  <c r="R9" i="26"/>
  <c r="T8" i="26"/>
  <c r="R8" i="26"/>
  <c r="T7" i="26"/>
  <c r="R7" i="26"/>
  <c r="T5" i="26"/>
  <c r="R5" i="26"/>
  <c r="T4" i="26"/>
  <c r="R4" i="26"/>
  <c r="T63" i="25"/>
  <c r="R63" i="25"/>
  <c r="T62" i="25"/>
  <c r="R62" i="25"/>
  <c r="T58" i="25"/>
  <c r="R58" i="25"/>
  <c r="T57" i="25"/>
  <c r="R57" i="25"/>
  <c r="T56" i="25"/>
  <c r="R56" i="25"/>
  <c r="T55" i="25"/>
  <c r="R55" i="25"/>
  <c r="T54" i="25"/>
  <c r="R54" i="25"/>
  <c r="T53" i="25"/>
  <c r="R53" i="25"/>
  <c r="T52" i="25"/>
  <c r="R52" i="25"/>
  <c r="T51" i="25"/>
  <c r="R51" i="25"/>
  <c r="T50" i="25"/>
  <c r="R50" i="25"/>
  <c r="T49" i="25"/>
  <c r="R49" i="25"/>
  <c r="T48" i="25"/>
  <c r="R48" i="25"/>
  <c r="T47" i="25"/>
  <c r="R47" i="25"/>
  <c r="T45" i="25"/>
  <c r="R45" i="25"/>
  <c r="T44" i="25"/>
  <c r="R44" i="25"/>
  <c r="T43" i="25"/>
  <c r="R43" i="25"/>
  <c r="T42" i="25"/>
  <c r="R42" i="25"/>
  <c r="T40" i="25"/>
  <c r="R40" i="25"/>
  <c r="T39" i="25"/>
  <c r="R39" i="25"/>
  <c r="T38" i="25"/>
  <c r="R38" i="25"/>
  <c r="T37" i="25"/>
  <c r="R37" i="25"/>
  <c r="T35" i="25"/>
  <c r="R35" i="25"/>
  <c r="T33" i="25"/>
  <c r="R33" i="25"/>
  <c r="T32" i="25"/>
  <c r="R32" i="25"/>
  <c r="T31" i="25"/>
  <c r="R31" i="25"/>
  <c r="T30" i="25"/>
  <c r="R30" i="25"/>
  <c r="T29" i="25"/>
  <c r="R29" i="25"/>
  <c r="T28" i="25"/>
  <c r="R28" i="25"/>
  <c r="T27" i="25"/>
  <c r="R27" i="25"/>
  <c r="T26" i="25"/>
  <c r="R26" i="25"/>
  <c r="T25" i="25"/>
  <c r="R25" i="25"/>
  <c r="T24" i="25"/>
  <c r="R24" i="25"/>
  <c r="T23" i="25"/>
  <c r="R23" i="25"/>
  <c r="T22" i="25"/>
  <c r="R22" i="25"/>
  <c r="T21" i="25"/>
  <c r="R21" i="25"/>
  <c r="T20" i="25"/>
  <c r="R20" i="25"/>
  <c r="T18" i="25"/>
  <c r="R18" i="25"/>
  <c r="T17" i="25"/>
  <c r="R17" i="25"/>
  <c r="T15" i="25"/>
  <c r="R15" i="25"/>
  <c r="T14" i="25"/>
  <c r="R14" i="25"/>
  <c r="T13" i="25"/>
  <c r="R13" i="25"/>
  <c r="T12" i="25"/>
  <c r="R12" i="25"/>
  <c r="T11" i="25"/>
  <c r="R11" i="25"/>
  <c r="T10" i="25"/>
  <c r="R10" i="25"/>
  <c r="T9" i="25"/>
  <c r="R9" i="25"/>
  <c r="T8" i="25"/>
  <c r="R8" i="25"/>
  <c r="T5" i="25"/>
  <c r="R5" i="25"/>
  <c r="T64" i="23"/>
  <c r="R64" i="23"/>
  <c r="T63" i="23"/>
  <c r="R63" i="23"/>
  <c r="T60" i="23"/>
  <c r="R60" i="23"/>
  <c r="T59" i="23"/>
  <c r="R59" i="23"/>
  <c r="T58" i="23"/>
  <c r="R58" i="23"/>
  <c r="T57" i="23"/>
  <c r="R57" i="23"/>
  <c r="T55" i="23"/>
  <c r="R55" i="23"/>
  <c r="T54" i="23"/>
  <c r="R54" i="23"/>
  <c r="T53" i="23"/>
  <c r="R53" i="23"/>
  <c r="T52" i="23"/>
  <c r="R52" i="23"/>
  <c r="T50" i="23"/>
  <c r="R50" i="23"/>
  <c r="T49" i="23"/>
  <c r="R49" i="23"/>
  <c r="T48" i="23"/>
  <c r="R48" i="23"/>
  <c r="T47" i="23"/>
  <c r="R47" i="23"/>
  <c r="T46" i="23"/>
  <c r="R46" i="23"/>
  <c r="T45" i="23"/>
  <c r="R45" i="23"/>
  <c r="T44" i="23"/>
  <c r="R44" i="23"/>
  <c r="T43" i="23"/>
  <c r="R43" i="23"/>
  <c r="T42" i="23"/>
  <c r="R42" i="23"/>
  <c r="T40" i="23"/>
  <c r="R40" i="23"/>
  <c r="T39" i="23"/>
  <c r="R39" i="23"/>
  <c r="T38" i="23"/>
  <c r="R38" i="23"/>
  <c r="T37" i="23"/>
  <c r="R37" i="23"/>
  <c r="T36" i="23"/>
  <c r="R36" i="23"/>
  <c r="T35" i="23"/>
  <c r="R35" i="23"/>
  <c r="T33" i="23"/>
  <c r="R33" i="23"/>
  <c r="T32" i="23"/>
  <c r="R32" i="23"/>
  <c r="T31" i="23"/>
  <c r="R31" i="23"/>
  <c r="T29" i="23"/>
  <c r="R29" i="23"/>
  <c r="T28" i="23"/>
  <c r="R28" i="23"/>
  <c r="T27" i="23"/>
  <c r="R27" i="23"/>
  <c r="T26" i="23"/>
  <c r="R26" i="23"/>
  <c r="T25" i="23"/>
  <c r="R25" i="23"/>
  <c r="T24" i="23"/>
  <c r="R24" i="23"/>
  <c r="T23" i="23"/>
  <c r="R23" i="23"/>
  <c r="T18" i="23"/>
  <c r="R18" i="23"/>
  <c r="T17" i="23"/>
  <c r="R17" i="23"/>
  <c r="T16" i="23"/>
  <c r="R16" i="23"/>
  <c r="T15" i="23"/>
  <c r="R15" i="23"/>
  <c r="T13" i="23"/>
  <c r="R13" i="23"/>
  <c r="T12" i="23"/>
  <c r="R12" i="23"/>
  <c r="T9" i="23"/>
  <c r="R9" i="23"/>
  <c r="T3" i="23"/>
  <c r="R3" i="23"/>
  <c r="T64" i="21"/>
  <c r="R64" i="21"/>
  <c r="T63" i="21"/>
  <c r="R63" i="21"/>
  <c r="T58" i="21"/>
  <c r="R58" i="21"/>
  <c r="T57" i="21"/>
  <c r="R57" i="21"/>
  <c r="T56" i="21"/>
  <c r="R56" i="21"/>
  <c r="T54" i="21"/>
  <c r="R54" i="21"/>
  <c r="T53" i="21"/>
  <c r="R53" i="21"/>
  <c r="T52" i="21"/>
  <c r="R52" i="21"/>
  <c r="T51" i="21"/>
  <c r="R51" i="21"/>
  <c r="T50" i="21"/>
  <c r="R50" i="21"/>
  <c r="T49" i="21"/>
  <c r="R49" i="21"/>
  <c r="T45" i="21"/>
  <c r="R45" i="21"/>
  <c r="T44" i="21"/>
  <c r="R44" i="21"/>
  <c r="T43" i="21"/>
  <c r="R43" i="21"/>
  <c r="T42" i="21"/>
  <c r="R42" i="21"/>
  <c r="T40" i="21"/>
  <c r="R40" i="21"/>
  <c r="T38" i="21"/>
  <c r="R38" i="21"/>
  <c r="T37" i="21"/>
  <c r="R37" i="21"/>
  <c r="T36" i="21"/>
  <c r="R36" i="21"/>
  <c r="T35" i="21"/>
  <c r="R35" i="21"/>
  <c r="T34" i="21"/>
  <c r="R34" i="21"/>
  <c r="T33" i="21"/>
  <c r="R33" i="21"/>
  <c r="T32" i="21"/>
  <c r="R32" i="21"/>
  <c r="T31" i="21"/>
  <c r="R31" i="21"/>
  <c r="T29" i="21"/>
  <c r="R29" i="21"/>
  <c r="T28" i="21"/>
  <c r="R28" i="21"/>
  <c r="T27" i="21"/>
  <c r="R27" i="21"/>
  <c r="T26" i="21"/>
  <c r="R26" i="21"/>
  <c r="T25" i="21"/>
  <c r="R25" i="21"/>
  <c r="T24" i="21"/>
  <c r="R24" i="21"/>
  <c r="T23" i="21"/>
  <c r="R23" i="21"/>
  <c r="T22" i="21"/>
  <c r="R22" i="21"/>
  <c r="T18" i="21"/>
  <c r="R18" i="21"/>
  <c r="T17" i="21"/>
  <c r="R17" i="21"/>
  <c r="T16" i="21"/>
  <c r="R16" i="21"/>
  <c r="T15" i="21"/>
  <c r="R15" i="21"/>
  <c r="T14" i="21"/>
  <c r="R14" i="21"/>
  <c r="T13" i="21"/>
  <c r="R13" i="21"/>
  <c r="T7" i="21"/>
  <c r="R7" i="21"/>
  <c r="T4" i="21"/>
  <c r="R4" i="21"/>
  <c r="T64" i="19"/>
  <c r="R64" i="19"/>
  <c r="T63" i="19"/>
  <c r="R63" i="19"/>
  <c r="T59" i="19"/>
  <c r="R59" i="19"/>
  <c r="T57" i="19"/>
  <c r="R57" i="19"/>
  <c r="T56" i="19"/>
  <c r="R56" i="19"/>
  <c r="T54" i="19"/>
  <c r="R54" i="19"/>
  <c r="T53" i="19"/>
  <c r="R53" i="19"/>
  <c r="T52" i="19"/>
  <c r="R52" i="19"/>
  <c r="T51" i="19"/>
  <c r="R51" i="19"/>
  <c r="T50" i="19"/>
  <c r="R50" i="19"/>
  <c r="T49" i="19"/>
  <c r="R49" i="19"/>
  <c r="T48" i="19"/>
  <c r="R48" i="19"/>
  <c r="T47" i="19"/>
  <c r="R47" i="19"/>
  <c r="T46" i="19"/>
  <c r="R46" i="19"/>
  <c r="T45" i="19"/>
  <c r="R45" i="19"/>
  <c r="T44" i="19"/>
  <c r="R44" i="19"/>
  <c r="T43" i="19"/>
  <c r="R43" i="19"/>
  <c r="T42" i="19"/>
  <c r="R42" i="19"/>
  <c r="T40" i="19"/>
  <c r="R40" i="19"/>
  <c r="T39" i="19"/>
  <c r="R39" i="19"/>
  <c r="T38" i="19"/>
  <c r="R38" i="19"/>
  <c r="T37" i="19"/>
  <c r="R37" i="19"/>
  <c r="T35" i="19"/>
  <c r="R35" i="19"/>
  <c r="T32" i="19"/>
  <c r="R32" i="19"/>
  <c r="T31" i="19"/>
  <c r="R31" i="19"/>
  <c r="T30" i="19"/>
  <c r="R30" i="19"/>
  <c r="T29" i="19"/>
  <c r="R29" i="19"/>
  <c r="T28" i="19"/>
  <c r="R28" i="19"/>
  <c r="T27" i="19"/>
  <c r="R27" i="19"/>
  <c r="T26" i="19"/>
  <c r="R26" i="19"/>
  <c r="T25" i="19"/>
  <c r="R25" i="19"/>
  <c r="T24" i="19"/>
  <c r="R24" i="19"/>
  <c r="T23" i="19"/>
  <c r="R23" i="19"/>
  <c r="T18" i="19"/>
  <c r="R18" i="19"/>
  <c r="T17" i="19"/>
  <c r="R17" i="19"/>
  <c r="T15" i="19"/>
  <c r="R15" i="19"/>
  <c r="T14" i="19"/>
  <c r="R14" i="19"/>
  <c r="T13" i="19"/>
  <c r="R13" i="19"/>
  <c r="T9" i="19"/>
  <c r="R9" i="19"/>
  <c r="T64" i="17"/>
  <c r="R64" i="17"/>
  <c r="T63" i="17"/>
  <c r="R63" i="17"/>
  <c r="T62" i="17"/>
  <c r="R62" i="17"/>
  <c r="T59" i="17"/>
  <c r="R59" i="17"/>
  <c r="T58" i="17"/>
  <c r="R58" i="17"/>
  <c r="T56" i="17"/>
  <c r="R56" i="17"/>
  <c r="T55" i="17"/>
  <c r="R55" i="17"/>
  <c r="T54" i="17"/>
  <c r="R54" i="17"/>
  <c r="T53" i="17"/>
  <c r="R53" i="17"/>
  <c r="T49" i="17"/>
  <c r="R49" i="17"/>
  <c r="T47" i="17"/>
  <c r="R47" i="17"/>
  <c r="T45" i="17"/>
  <c r="R45" i="17"/>
  <c r="T44" i="17"/>
  <c r="R44" i="17"/>
  <c r="T43" i="17"/>
  <c r="R43" i="17"/>
  <c r="T42" i="17"/>
  <c r="R42" i="17"/>
  <c r="T40" i="17"/>
  <c r="R40" i="17"/>
  <c r="T38" i="17"/>
  <c r="R38" i="17"/>
  <c r="T37" i="17"/>
  <c r="R37" i="17"/>
  <c r="T35" i="17"/>
  <c r="R35" i="17"/>
  <c r="T33" i="17"/>
  <c r="R33" i="17"/>
  <c r="T32" i="17"/>
  <c r="R32" i="17"/>
  <c r="T31" i="17"/>
  <c r="R31" i="17"/>
  <c r="T29" i="17"/>
  <c r="R29" i="17"/>
  <c r="T28" i="17"/>
  <c r="R28" i="17"/>
  <c r="T27" i="17"/>
  <c r="R27" i="17"/>
  <c r="T26" i="17"/>
  <c r="R26" i="17"/>
  <c r="T25" i="17"/>
  <c r="R25" i="17"/>
  <c r="T24" i="17"/>
  <c r="R24" i="17"/>
  <c r="T23" i="17"/>
  <c r="R23" i="17"/>
  <c r="T18" i="17"/>
  <c r="R18" i="17"/>
  <c r="T17" i="17"/>
  <c r="R17" i="17"/>
  <c r="T16" i="17"/>
  <c r="R16" i="17"/>
  <c r="T13" i="17"/>
  <c r="R13" i="17"/>
  <c r="T9" i="17"/>
  <c r="R9" i="17"/>
  <c r="T7" i="17"/>
  <c r="R7" i="17"/>
  <c r="T4" i="17"/>
  <c r="R4" i="17"/>
  <c r="T64" i="15"/>
  <c r="R64" i="15"/>
  <c r="T63" i="15"/>
  <c r="R63" i="15"/>
  <c r="T59" i="15"/>
  <c r="R59" i="15"/>
  <c r="T58" i="15"/>
  <c r="R58" i="15"/>
  <c r="T54" i="15"/>
  <c r="R54" i="15"/>
  <c r="T53" i="15"/>
  <c r="R53" i="15"/>
  <c r="T52" i="15"/>
  <c r="R52" i="15"/>
  <c r="T49" i="15"/>
  <c r="R49" i="15"/>
  <c r="T48" i="15"/>
  <c r="R48" i="15"/>
  <c r="T47" i="15"/>
  <c r="R47" i="15"/>
  <c r="T45" i="15"/>
  <c r="R45" i="15"/>
  <c r="T44" i="15"/>
  <c r="R44" i="15"/>
  <c r="T43" i="15"/>
  <c r="R43" i="15"/>
  <c r="T42" i="15"/>
  <c r="R42" i="15"/>
  <c r="T40" i="15"/>
  <c r="R40" i="15"/>
  <c r="T39" i="15"/>
  <c r="R39" i="15"/>
  <c r="T38" i="15"/>
  <c r="R38" i="15"/>
  <c r="T37" i="15"/>
  <c r="R37" i="15"/>
  <c r="T35" i="15"/>
  <c r="R35" i="15"/>
  <c r="T33" i="15"/>
  <c r="R33" i="15"/>
  <c r="T32" i="15"/>
  <c r="R32" i="15"/>
  <c r="T31" i="15"/>
  <c r="R31" i="15"/>
  <c r="T29" i="15"/>
  <c r="R29" i="15"/>
  <c r="T27" i="15"/>
  <c r="R27" i="15"/>
  <c r="T26" i="15"/>
  <c r="R26" i="15"/>
  <c r="T25" i="15"/>
  <c r="R25" i="15"/>
  <c r="T24" i="15"/>
  <c r="R24" i="15"/>
  <c r="T23" i="15"/>
  <c r="R23" i="15"/>
  <c r="T22" i="15"/>
  <c r="R22" i="15"/>
  <c r="T18" i="15"/>
  <c r="R18" i="15"/>
  <c r="T17" i="15"/>
  <c r="R17" i="15"/>
  <c r="T16" i="15"/>
  <c r="R16" i="15"/>
  <c r="T13" i="15"/>
  <c r="R13" i="15"/>
  <c r="T9" i="15"/>
  <c r="R9" i="15"/>
  <c r="B104" i="9"/>
  <c r="B85" i="5"/>
  <c r="M31" i="5"/>
  <c r="L31" i="5" s="1"/>
  <c r="M61" i="5"/>
  <c r="L61" i="5" s="1"/>
  <c r="M22" i="5"/>
  <c r="L22" i="5" s="1"/>
  <c r="T63" i="5"/>
  <c r="R63" i="5"/>
  <c r="T62" i="5"/>
  <c r="R62" i="5"/>
  <c r="T61" i="5"/>
  <c r="R61" i="5"/>
  <c r="T60" i="5"/>
  <c r="R60" i="5"/>
  <c r="R59" i="5"/>
  <c r="T58" i="5"/>
  <c r="R58" i="5"/>
  <c r="T53" i="5"/>
  <c r="R53" i="5"/>
  <c r="R50" i="5"/>
  <c r="T45" i="5"/>
  <c r="R45" i="5"/>
  <c r="R44" i="5"/>
  <c r="T42" i="5"/>
  <c r="R42" i="5"/>
  <c r="T40" i="5"/>
  <c r="R40" i="5"/>
  <c r="T39" i="5"/>
  <c r="R39" i="5"/>
  <c r="T38" i="5"/>
  <c r="R38" i="5"/>
  <c r="T37" i="5"/>
  <c r="R37" i="5"/>
  <c r="R36" i="5"/>
  <c r="R35" i="5"/>
  <c r="T33" i="5"/>
  <c r="R33" i="5"/>
  <c r="T32" i="5"/>
  <c r="R32" i="5"/>
  <c r="T31" i="5"/>
  <c r="R31" i="5"/>
  <c r="R29" i="5"/>
  <c r="R28" i="5"/>
  <c r="T26" i="5"/>
  <c r="R26" i="5"/>
  <c r="T25" i="5"/>
  <c r="R25" i="5"/>
  <c r="T24" i="5"/>
  <c r="R24" i="5"/>
  <c r="T23" i="5"/>
  <c r="R23" i="5"/>
  <c r="T22" i="5"/>
  <c r="R22" i="5"/>
  <c r="T19" i="5"/>
  <c r="R19" i="5"/>
  <c r="R18" i="5"/>
  <c r="R17" i="5"/>
  <c r="R15" i="5"/>
  <c r="R13" i="5"/>
  <c r="T11" i="5"/>
  <c r="R11" i="5"/>
  <c r="T10" i="5"/>
  <c r="R10" i="5"/>
  <c r="M81" i="5"/>
  <c r="L81" i="5" s="1"/>
  <c r="A61" i="5" l="1"/>
  <c r="A81" i="5"/>
  <c r="T56" i="15"/>
  <c r="R15" i="15"/>
  <c r="R56" i="15"/>
  <c r="T15" i="15"/>
  <c r="R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T62" i="13"/>
  <c r="R62" i="13"/>
  <c r="T58" i="13"/>
  <c r="R58" i="13"/>
  <c r="T56" i="13"/>
  <c r="R56" i="13"/>
  <c r="T54" i="13"/>
  <c r="R54" i="13"/>
  <c r="T53" i="13"/>
  <c r="R53" i="13"/>
  <c r="T52" i="13"/>
  <c r="R52" i="13"/>
  <c r="T50" i="13"/>
  <c r="R50" i="13"/>
  <c r="T49" i="13"/>
  <c r="R49" i="13"/>
  <c r="T47" i="13"/>
  <c r="T45" i="13"/>
  <c r="R45" i="13"/>
  <c r="T44" i="13"/>
  <c r="R44" i="13"/>
  <c r="T43" i="13"/>
  <c r="R43" i="13"/>
  <c r="T40" i="13"/>
  <c r="R40" i="13"/>
  <c r="T39" i="13"/>
  <c r="R39" i="13"/>
  <c r="T37" i="13"/>
  <c r="R37" i="13"/>
  <c r="T36" i="13"/>
  <c r="R36" i="13"/>
  <c r="T35" i="13"/>
  <c r="R35" i="13"/>
  <c r="T33" i="13"/>
  <c r="R33" i="13"/>
  <c r="T32" i="13"/>
  <c r="R32" i="13"/>
  <c r="T31" i="13"/>
  <c r="R31" i="13"/>
  <c r="T29" i="13"/>
  <c r="R29" i="13"/>
  <c r="T27" i="13"/>
  <c r="R27" i="13"/>
  <c r="T26" i="13"/>
  <c r="R26" i="13"/>
  <c r="T25" i="13"/>
  <c r="R25" i="13"/>
  <c r="T24" i="13"/>
  <c r="R24" i="13"/>
  <c r="T23" i="13"/>
  <c r="R23" i="13"/>
  <c r="T22" i="13"/>
  <c r="R22" i="13"/>
  <c r="T18" i="13"/>
  <c r="R18" i="13"/>
  <c r="T13" i="13"/>
  <c r="R13" i="13"/>
  <c r="T11" i="13"/>
  <c r="R11" i="13"/>
  <c r="T10" i="13"/>
  <c r="R10" i="13"/>
  <c r="T64" i="11"/>
  <c r="H65" i="28" s="1"/>
  <c r="R64" i="11"/>
  <c r="H65" i="27" s="1"/>
  <c r="T63" i="11"/>
  <c r="R63" i="11"/>
  <c r="T62" i="11"/>
  <c r="R62" i="11"/>
  <c r="T61" i="11"/>
  <c r="R61" i="11"/>
  <c r="T59" i="11"/>
  <c r="R59" i="11"/>
  <c r="T58" i="11"/>
  <c r="R58" i="11"/>
  <c r="T56" i="11"/>
  <c r="R56" i="11"/>
  <c r="T54" i="11"/>
  <c r="R54" i="11"/>
  <c r="T53" i="11"/>
  <c r="R53" i="11"/>
  <c r="T52" i="11"/>
  <c r="R52" i="11"/>
  <c r="T51" i="11"/>
  <c r="R51" i="11"/>
  <c r="T45" i="11"/>
  <c r="R45" i="11"/>
  <c r="T44" i="11"/>
  <c r="R44" i="11"/>
  <c r="T43" i="11"/>
  <c r="R43" i="11"/>
  <c r="T40" i="11"/>
  <c r="R40" i="11"/>
  <c r="T39" i="11"/>
  <c r="R39" i="11"/>
  <c r="T37" i="11"/>
  <c r="R37" i="11"/>
  <c r="T36" i="11"/>
  <c r="R36" i="11"/>
  <c r="T35" i="11"/>
  <c r="R35" i="11"/>
  <c r="T34" i="11"/>
  <c r="R34" i="11"/>
  <c r="T33" i="11"/>
  <c r="R33" i="11"/>
  <c r="T32" i="11"/>
  <c r="R32" i="11"/>
  <c r="T31" i="11"/>
  <c r="R31" i="11"/>
  <c r="T29" i="11"/>
  <c r="R29" i="11"/>
  <c r="T26" i="11"/>
  <c r="R26" i="11"/>
  <c r="T25" i="11"/>
  <c r="R25" i="11"/>
  <c r="T24" i="11"/>
  <c r="R24" i="11"/>
  <c r="T23" i="11"/>
  <c r="R23" i="11"/>
  <c r="T22" i="11"/>
  <c r="R22" i="11"/>
  <c r="T18" i="11"/>
  <c r="R18" i="11"/>
  <c r="T17" i="11"/>
  <c r="R17" i="11"/>
  <c r="T14" i="11"/>
  <c r="R14" i="11"/>
  <c r="T13" i="11"/>
  <c r="R13" i="11"/>
  <c r="T10" i="11"/>
  <c r="R10" i="11"/>
  <c r="T8" i="11"/>
  <c r="R8" i="11"/>
  <c r="T62" i="9"/>
  <c r="R62" i="9"/>
  <c r="T61" i="9"/>
  <c r="R61" i="9"/>
  <c r="T60" i="9"/>
  <c r="R60" i="9"/>
  <c r="T59" i="9"/>
  <c r="R59" i="9"/>
  <c r="T58" i="9"/>
  <c r="R58" i="9"/>
  <c r="T56" i="9"/>
  <c r="R56" i="9"/>
  <c r="T54" i="9"/>
  <c r="R54" i="9"/>
  <c r="T53" i="9"/>
  <c r="R53" i="9"/>
  <c r="T52" i="9"/>
  <c r="R52" i="9"/>
  <c r="T47" i="9"/>
  <c r="R47" i="9"/>
  <c r="T45" i="9"/>
  <c r="R45" i="9"/>
  <c r="T44" i="9"/>
  <c r="R44" i="9"/>
  <c r="T40" i="9"/>
  <c r="R40" i="9"/>
  <c r="T39" i="9"/>
  <c r="R39" i="9"/>
  <c r="T37" i="9"/>
  <c r="R37" i="9"/>
  <c r="T36" i="9"/>
  <c r="R36" i="9"/>
  <c r="T35" i="9"/>
  <c r="R35" i="9"/>
  <c r="T33" i="9"/>
  <c r="R33" i="9"/>
  <c r="T32" i="9"/>
  <c r="R32" i="9"/>
  <c r="T31" i="9"/>
  <c r="R31" i="9"/>
  <c r="T27" i="9"/>
  <c r="R27" i="9"/>
  <c r="T26" i="9"/>
  <c r="R26" i="9"/>
  <c r="T25" i="9"/>
  <c r="R25" i="9"/>
  <c r="T24" i="9"/>
  <c r="R24" i="9"/>
  <c r="T23" i="9"/>
  <c r="R23" i="9"/>
  <c r="T19" i="9"/>
  <c r="R19" i="9"/>
  <c r="T18" i="9"/>
  <c r="R18" i="9"/>
  <c r="T17" i="9"/>
  <c r="R17" i="9"/>
  <c r="T15" i="9"/>
  <c r="R15" i="9"/>
  <c r="T13" i="9"/>
  <c r="R13" i="9"/>
  <c r="T11" i="9"/>
  <c r="R11" i="9"/>
  <c r="T10" i="9"/>
  <c r="R10" i="9"/>
  <c r="T8" i="9"/>
  <c r="R8" i="9"/>
  <c r="T7" i="9"/>
  <c r="R7" i="9"/>
  <c r="T50" i="7"/>
  <c r="T29" i="7"/>
  <c r="T42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R63" i="7"/>
  <c r="R62" i="7"/>
  <c r="R61" i="7"/>
  <c r="R60" i="7"/>
  <c r="R59" i="7"/>
  <c r="R58" i="7"/>
  <c r="R57" i="7"/>
  <c r="R56" i="7"/>
  <c r="R54" i="7"/>
  <c r="R53" i="7"/>
  <c r="R51" i="7"/>
  <c r="R48" i="7"/>
  <c r="R47" i="7"/>
  <c r="R45" i="7"/>
  <c r="R44" i="7"/>
  <c r="R40" i="7"/>
  <c r="R39" i="7"/>
  <c r="R38" i="7"/>
  <c r="R37" i="7"/>
  <c r="R36" i="7"/>
  <c r="R35" i="7"/>
  <c r="R34" i="7"/>
  <c r="R33" i="7"/>
  <c r="R32" i="7"/>
  <c r="R31" i="7"/>
  <c r="R30" i="7"/>
  <c r="R28" i="7"/>
  <c r="R27" i="7"/>
  <c r="R26" i="7"/>
  <c r="R25" i="7"/>
  <c r="R24" i="7"/>
  <c r="R23" i="7"/>
  <c r="R22" i="7"/>
  <c r="R20" i="7"/>
  <c r="R19" i="7"/>
  <c r="R18" i="7"/>
  <c r="R17" i="7"/>
  <c r="R13" i="7"/>
  <c r="R11" i="7"/>
  <c r="R10" i="7"/>
  <c r="R9" i="7"/>
  <c r="R8" i="7"/>
  <c r="R7" i="7"/>
  <c r="T64" i="3"/>
  <c r="D65" i="28" s="1"/>
  <c r="T63" i="3"/>
  <c r="T62" i="3"/>
  <c r="T61" i="3"/>
  <c r="T60" i="3"/>
  <c r="T59" i="3"/>
  <c r="T58" i="3"/>
  <c r="T55" i="3"/>
  <c r="T54" i="3"/>
  <c r="T53" i="3"/>
  <c r="T52" i="3"/>
  <c r="T51" i="3"/>
  <c r="T49" i="3"/>
  <c r="T48" i="3"/>
  <c r="T47" i="3"/>
  <c r="T45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7" i="3"/>
  <c r="T26" i="3"/>
  <c r="T25" i="3"/>
  <c r="T24" i="3"/>
  <c r="T23" i="3"/>
  <c r="T22" i="3"/>
  <c r="T20" i="3"/>
  <c r="T16" i="3"/>
  <c r="T14" i="3"/>
  <c r="T13" i="3"/>
  <c r="T12" i="3"/>
  <c r="T11" i="3"/>
  <c r="T10" i="3"/>
  <c r="T9" i="3"/>
  <c r="T7" i="3"/>
  <c r="T6" i="3"/>
  <c r="R64" i="3"/>
  <c r="D65" i="27" s="1"/>
  <c r="R63" i="3"/>
  <c r="R62" i="3"/>
  <c r="R61" i="3"/>
  <c r="R60" i="3"/>
  <c r="R59" i="3"/>
  <c r="R58" i="3"/>
  <c r="R55" i="3"/>
  <c r="R54" i="3"/>
  <c r="R53" i="3"/>
  <c r="R52" i="3"/>
  <c r="R51" i="3"/>
  <c r="R50" i="3"/>
  <c r="R49" i="3"/>
  <c r="R48" i="3"/>
  <c r="R47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28" i="3"/>
  <c r="R27" i="3"/>
  <c r="R26" i="3"/>
  <c r="R25" i="3"/>
  <c r="R24" i="3"/>
  <c r="R23" i="3"/>
  <c r="R22" i="3"/>
  <c r="R20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T64" i="1"/>
  <c r="C65" i="28" s="1"/>
  <c r="T63" i="1"/>
  <c r="T62" i="1"/>
  <c r="T61" i="1"/>
  <c r="T58" i="1"/>
  <c r="T54" i="1"/>
  <c r="T53" i="1"/>
  <c r="T51" i="1"/>
  <c r="T49" i="1"/>
  <c r="T48" i="1"/>
  <c r="T47" i="1"/>
  <c r="T45" i="1"/>
  <c r="T44" i="1"/>
  <c r="T43" i="1"/>
  <c r="T42" i="1"/>
  <c r="T40" i="1"/>
  <c r="T39" i="1"/>
  <c r="T38" i="1"/>
  <c r="T37" i="1"/>
  <c r="T36" i="1"/>
  <c r="T35" i="1"/>
  <c r="T33" i="1"/>
  <c r="T32" i="1"/>
  <c r="T31" i="1"/>
  <c r="T28" i="1"/>
  <c r="T26" i="1"/>
  <c r="T25" i="1"/>
  <c r="T24" i="1"/>
  <c r="T23" i="1"/>
  <c r="T22" i="1"/>
  <c r="T20" i="1"/>
  <c r="T19" i="1"/>
  <c r="T18" i="1"/>
  <c r="T13" i="1"/>
  <c r="T12" i="1"/>
  <c r="T11" i="1"/>
  <c r="T10" i="1"/>
  <c r="T7" i="1"/>
  <c r="R64" i="1"/>
  <c r="C65" i="27" s="1"/>
  <c r="R63" i="1"/>
  <c r="R62" i="1"/>
  <c r="R61" i="1"/>
  <c r="R59" i="1"/>
  <c r="R58" i="1"/>
  <c r="R54" i="1"/>
  <c r="R53" i="1"/>
  <c r="R52" i="1"/>
  <c r="R51" i="1"/>
  <c r="R49" i="1"/>
  <c r="R48" i="1"/>
  <c r="R47" i="1"/>
  <c r="R45" i="1"/>
  <c r="R44" i="1"/>
  <c r="R43" i="1"/>
  <c r="R42" i="1"/>
  <c r="R40" i="1"/>
  <c r="R39" i="1"/>
  <c r="R38" i="1"/>
  <c r="R37" i="1"/>
  <c r="R36" i="1"/>
  <c r="R35" i="1"/>
  <c r="R33" i="1"/>
  <c r="R32" i="1"/>
  <c r="R31" i="1"/>
  <c r="R30" i="1"/>
  <c r="R29" i="1"/>
  <c r="R28" i="1"/>
  <c r="R27" i="1"/>
  <c r="R26" i="1"/>
  <c r="R25" i="1"/>
  <c r="R24" i="1"/>
  <c r="R23" i="1"/>
  <c r="R22" i="1"/>
  <c r="R20" i="1"/>
  <c r="R19" i="1"/>
  <c r="R18" i="1"/>
  <c r="R17" i="1"/>
  <c r="R13" i="1"/>
  <c r="R12" i="1"/>
  <c r="R11" i="1"/>
  <c r="R10" i="1"/>
  <c r="R9" i="1"/>
  <c r="R7" i="1"/>
  <c r="M54" i="1"/>
  <c r="L54" i="1" s="1"/>
  <c r="M53" i="1"/>
  <c r="L53" i="1" s="1"/>
  <c r="M52" i="1"/>
  <c r="L52" i="1" s="1"/>
  <c r="M51" i="1"/>
  <c r="L51" i="1" s="1"/>
  <c r="M50" i="1"/>
  <c r="L50" i="1" s="1"/>
  <c r="M49" i="1"/>
  <c r="L49" i="1" s="1"/>
  <c r="M48" i="1"/>
  <c r="L48" i="1" s="1"/>
  <c r="M47" i="1"/>
  <c r="L47" i="1" s="1"/>
  <c r="M46" i="1"/>
  <c r="L46" i="1" s="1"/>
  <c r="M45" i="1"/>
  <c r="L45" i="1" s="1"/>
  <c r="M44" i="1"/>
  <c r="L44" i="1" s="1"/>
  <c r="M43" i="1"/>
  <c r="L43" i="1" s="1"/>
  <c r="M42" i="1"/>
  <c r="L42" i="1" s="1"/>
  <c r="M41" i="1"/>
  <c r="L41" i="1" s="1"/>
  <c r="M40" i="1"/>
  <c r="L40" i="1" s="1"/>
  <c r="M39" i="1"/>
  <c r="L39" i="1" s="1"/>
  <c r="M38" i="1"/>
  <c r="L38" i="1" s="1"/>
  <c r="M37" i="1"/>
  <c r="L37" i="1" s="1"/>
  <c r="M36" i="1"/>
  <c r="L36" i="1" s="1"/>
  <c r="M35" i="1"/>
  <c r="L35" i="1" s="1"/>
  <c r="M34" i="1"/>
  <c r="L34" i="1" s="1"/>
  <c r="M33" i="1"/>
  <c r="L33" i="1" s="1"/>
  <c r="M32" i="1"/>
  <c r="L32" i="1" s="1"/>
  <c r="M6" i="1"/>
  <c r="L6" i="1" s="1"/>
  <c r="M31" i="1"/>
  <c r="L31" i="1" s="1"/>
  <c r="M15" i="1"/>
  <c r="L15" i="1" s="1"/>
  <c r="M17" i="1"/>
  <c r="L17" i="1" s="1"/>
  <c r="M30" i="1"/>
  <c r="L30" i="1" s="1"/>
  <c r="M29" i="1"/>
  <c r="L29" i="1" s="1"/>
  <c r="M28" i="1"/>
  <c r="L28" i="1" s="1"/>
  <c r="M11" i="1"/>
  <c r="L11" i="1" s="1"/>
  <c r="M8" i="1"/>
  <c r="L8" i="1" s="1"/>
  <c r="T59" i="1" s="1"/>
  <c r="M5" i="1"/>
  <c r="L5" i="1" s="1"/>
  <c r="M24" i="1"/>
  <c r="L24" i="1" s="1"/>
  <c r="M25" i="1"/>
  <c r="L25" i="1" s="1"/>
  <c r="M4" i="1"/>
  <c r="L4" i="1" s="1"/>
  <c r="M18" i="1"/>
  <c r="L18" i="1" s="1"/>
  <c r="M22" i="1"/>
  <c r="L22" i="1" s="1"/>
  <c r="M21" i="1"/>
  <c r="L21" i="1" s="1"/>
  <c r="M13" i="1"/>
  <c r="L13" i="1" s="1"/>
  <c r="M26" i="1"/>
  <c r="L26" i="1" s="1"/>
  <c r="M27" i="1"/>
  <c r="L27" i="1" s="1"/>
  <c r="M23" i="1"/>
  <c r="L23" i="1" s="1"/>
  <c r="M16" i="1"/>
  <c r="L16" i="1" s="1"/>
  <c r="M19" i="1"/>
  <c r="L19" i="1" s="1"/>
  <c r="M20" i="1"/>
  <c r="L20" i="1" s="1"/>
  <c r="M14" i="1"/>
  <c r="L14" i="1" s="1"/>
  <c r="M10" i="1"/>
  <c r="L10" i="1" s="1"/>
  <c r="M9" i="1"/>
  <c r="L9" i="1" s="1"/>
  <c r="M7" i="1"/>
  <c r="L7" i="1" s="1"/>
  <c r="M12" i="1"/>
  <c r="L12" i="1" s="1"/>
  <c r="T41" i="1"/>
  <c r="A20" i="1" l="1"/>
  <c r="A27" i="1"/>
  <c r="A22" i="1"/>
  <c r="A24" i="1"/>
  <c r="A28" i="1"/>
  <c r="A33" i="1"/>
  <c r="A19" i="1"/>
  <c r="A23" i="1"/>
  <c r="A26" i="1"/>
  <c r="A21" i="1"/>
  <c r="A25" i="1"/>
  <c r="A29" i="1"/>
  <c r="A31" i="1"/>
  <c r="A32" i="1"/>
  <c r="A34" i="1"/>
  <c r="A30" i="1"/>
  <c r="A35" i="1"/>
  <c r="A9" i="1"/>
  <c r="A18" i="1"/>
  <c r="A5" i="1"/>
  <c r="A7" i="1"/>
  <c r="A15" i="1"/>
  <c r="A12" i="1"/>
  <c r="T30" i="1"/>
  <c r="A14" i="1"/>
  <c r="A11" i="1"/>
  <c r="A17" i="1"/>
  <c r="A10" i="1"/>
  <c r="A16" i="1"/>
  <c r="A13" i="1"/>
  <c r="A4" i="1"/>
  <c r="A8" i="1"/>
  <c r="A6" i="1"/>
  <c r="T52" i="1"/>
  <c r="T27" i="1"/>
  <c r="A45" i="1"/>
  <c r="A38" i="1"/>
  <c r="A42" i="1"/>
  <c r="A46" i="1"/>
  <c r="A50" i="1"/>
  <c r="A54" i="1"/>
  <c r="A39" i="1"/>
  <c r="A43" i="1"/>
  <c r="A47" i="1"/>
  <c r="A51" i="1"/>
  <c r="T29" i="1"/>
  <c r="A41" i="1"/>
  <c r="A49" i="1"/>
  <c r="A53" i="1"/>
  <c r="A36" i="1"/>
  <c r="A40" i="1"/>
  <c r="A44" i="1"/>
  <c r="A48" i="1"/>
  <c r="A52" i="1"/>
  <c r="T9" i="1"/>
  <c r="A37" i="1"/>
  <c r="T4" i="1"/>
  <c r="T5" i="1"/>
  <c r="T57" i="1"/>
  <c r="T50" i="1"/>
  <c r="T60" i="1"/>
  <c r="T14" i="1"/>
  <c r="T16" i="1"/>
  <c r="T15" i="1"/>
  <c r="T56" i="1"/>
  <c r="T6" i="7"/>
  <c r="T52" i="7"/>
  <c r="T5" i="7"/>
  <c r="R5" i="7"/>
  <c r="T16" i="7"/>
  <c r="T29" i="9"/>
  <c r="R29" i="9"/>
  <c r="T55" i="1"/>
  <c r="T34" i="1"/>
  <c r="T17" i="1" l="1"/>
  <c r="C18" i="28" s="1"/>
  <c r="T6" i="1"/>
  <c r="T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4" i="27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1" i="28"/>
  <c r="N51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B42" i="23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B53" i="19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B69" i="1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23" i="27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23" i="27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T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F49" i="28"/>
  <c r="F49" i="27"/>
  <c r="F48" i="28"/>
  <c r="F48" i="27"/>
  <c r="F46" i="28"/>
  <c r="F46" i="27"/>
  <c r="F45" i="28"/>
  <c r="F45" i="27"/>
  <c r="R29" i="7"/>
  <c r="F30" i="27" s="1"/>
  <c r="F41" i="28"/>
  <c r="F41" i="27"/>
  <c r="R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M80" i="5"/>
  <c r="L80" i="5" s="1"/>
  <c r="M79" i="5"/>
  <c r="L79" i="5" s="1"/>
  <c r="M78" i="5"/>
  <c r="L78" i="5" s="1"/>
  <c r="M77" i="5"/>
  <c r="L77" i="5" s="1"/>
  <c r="M76" i="5"/>
  <c r="L76" i="5" s="1"/>
  <c r="M4" i="5"/>
  <c r="L4" i="5" s="1"/>
  <c r="M84" i="5"/>
  <c r="L84" i="5" s="1"/>
  <c r="M83" i="5"/>
  <c r="L83" i="5" s="1"/>
  <c r="M82" i="5"/>
  <c r="L82" i="5" s="1"/>
  <c r="M26" i="5"/>
  <c r="L26" i="5" s="1"/>
  <c r="M37" i="5"/>
  <c r="L37" i="5" s="1"/>
  <c r="M12" i="5"/>
  <c r="L12" i="5" s="1"/>
  <c r="M75" i="5"/>
  <c r="L75" i="5" s="1"/>
  <c r="E64" i="28"/>
  <c r="E64" i="27"/>
  <c r="M58" i="5"/>
  <c r="L58" i="5" s="1"/>
  <c r="E63" i="28"/>
  <c r="E63" i="27"/>
  <c r="M74" i="5"/>
  <c r="L74" i="5" s="1"/>
  <c r="E62" i="28"/>
  <c r="E62" i="27"/>
  <c r="M56" i="5"/>
  <c r="L56" i="5" s="1"/>
  <c r="E61" i="28"/>
  <c r="E61" i="27"/>
  <c r="M73" i="5"/>
  <c r="L73" i="5" s="1"/>
  <c r="E60" i="27"/>
  <c r="M72" i="5"/>
  <c r="L72" i="5" s="1"/>
  <c r="E59" i="28"/>
  <c r="E59" i="27"/>
  <c r="M32" i="5"/>
  <c r="M71" i="5"/>
  <c r="L71" i="5" s="1"/>
  <c r="M70" i="5"/>
  <c r="L70" i="5" s="1"/>
  <c r="M69" i="5"/>
  <c r="L69" i="5" s="1"/>
  <c r="M68" i="5"/>
  <c r="L68" i="5" s="1"/>
  <c r="E54" i="28"/>
  <c r="E54" i="27"/>
  <c r="M48" i="5"/>
  <c r="L48" i="5" s="1"/>
  <c r="M57" i="5"/>
  <c r="L57" i="5" s="1"/>
  <c r="M35" i="5"/>
  <c r="L35" i="5" s="1"/>
  <c r="E51" i="27"/>
  <c r="M67" i="5"/>
  <c r="L67" i="5" s="1"/>
  <c r="M30" i="5"/>
  <c r="L30" i="5" s="1"/>
  <c r="M66" i="5"/>
  <c r="L66" i="5" s="1"/>
  <c r="M65" i="5"/>
  <c r="L65" i="5" s="1"/>
  <c r="M64" i="5"/>
  <c r="L64" i="5" s="1"/>
  <c r="E46" i="28"/>
  <c r="E46" i="27"/>
  <c r="M63" i="5"/>
  <c r="L63" i="5" s="1"/>
  <c r="E45" i="27"/>
  <c r="M62" i="5"/>
  <c r="L62" i="5" s="1"/>
  <c r="M59" i="5"/>
  <c r="L59" i="5" s="1"/>
  <c r="E43" i="28"/>
  <c r="E43" i="27"/>
  <c r="M51" i="5"/>
  <c r="L51" i="5" s="1"/>
  <c r="M52" i="5"/>
  <c r="L52" i="5" s="1"/>
  <c r="E41" i="28"/>
  <c r="E41" i="27"/>
  <c r="M46" i="5"/>
  <c r="L46" i="5" s="1"/>
  <c r="E40" i="28"/>
  <c r="E40" i="27"/>
  <c r="M60" i="5"/>
  <c r="L60" i="5" s="1"/>
  <c r="E39" i="28"/>
  <c r="E39" i="27"/>
  <c r="M34" i="5"/>
  <c r="L34" i="5" s="1"/>
  <c r="T13" i="5" s="1"/>
  <c r="E14" i="28" s="1"/>
  <c r="E38" i="28"/>
  <c r="E38" i="27"/>
  <c r="M17" i="5"/>
  <c r="L17" i="5" s="1"/>
  <c r="E37" i="27"/>
  <c r="M49" i="5"/>
  <c r="L49" i="5" s="1"/>
  <c r="E36" i="27"/>
  <c r="M55" i="5"/>
  <c r="L55" i="5" s="1"/>
  <c r="M41" i="5"/>
  <c r="L41" i="5" s="1"/>
  <c r="E34" i="28"/>
  <c r="E34" i="27"/>
  <c r="M16" i="5"/>
  <c r="L16" i="5" s="1"/>
  <c r="E33" i="28"/>
  <c r="E33" i="27"/>
  <c r="M18" i="5"/>
  <c r="L18" i="5" s="1"/>
  <c r="E32" i="28"/>
  <c r="E32" i="27"/>
  <c r="M19" i="5"/>
  <c r="M25" i="5"/>
  <c r="L25" i="5" s="1"/>
  <c r="E30" i="27"/>
  <c r="M8" i="5"/>
  <c r="L8" i="5" s="1"/>
  <c r="E29" i="27"/>
  <c r="M29" i="5"/>
  <c r="L29" i="5" s="1"/>
  <c r="M50" i="5"/>
  <c r="E27" i="28"/>
  <c r="E27" i="27"/>
  <c r="M11" i="5"/>
  <c r="L11" i="5" s="1"/>
  <c r="E26" i="28"/>
  <c r="E26" i="27"/>
  <c r="M6" i="5"/>
  <c r="L6" i="5" s="1"/>
  <c r="E25" i="28"/>
  <c r="E25" i="27"/>
  <c r="M27" i="5"/>
  <c r="L27" i="5" s="1"/>
  <c r="E24" i="28"/>
  <c r="E24" i="27"/>
  <c r="M20" i="5"/>
  <c r="L20" i="5" s="1"/>
  <c r="E23" i="28"/>
  <c r="E23" i="27"/>
  <c r="M7" i="5"/>
  <c r="L7" i="5" s="1"/>
  <c r="M45" i="5"/>
  <c r="M40" i="5"/>
  <c r="L40" i="5" s="1"/>
  <c r="E20" i="28"/>
  <c r="E20" i="27"/>
  <c r="M24" i="5"/>
  <c r="L24" i="5" s="1"/>
  <c r="E19" i="27"/>
  <c r="M47" i="5"/>
  <c r="L47" i="5" s="1"/>
  <c r="E18" i="27"/>
  <c r="M33" i="5"/>
  <c r="L33" i="5" s="1"/>
  <c r="M13" i="5"/>
  <c r="L13" i="5" s="1"/>
  <c r="E16" i="27"/>
  <c r="M15" i="5"/>
  <c r="L15" i="5" s="1"/>
  <c r="M44" i="5"/>
  <c r="L44" i="5" s="1"/>
  <c r="E14" i="27"/>
  <c r="M3" i="5"/>
  <c r="L3" i="5" s="1"/>
  <c r="M43" i="5"/>
  <c r="E12" i="28"/>
  <c r="E12" i="27"/>
  <c r="M42" i="5"/>
  <c r="L42" i="5" s="1"/>
  <c r="E11" i="28"/>
  <c r="E11" i="27"/>
  <c r="M21" i="5"/>
  <c r="L21" i="5" s="1"/>
  <c r="M23" i="5"/>
  <c r="L23" i="5" s="1"/>
  <c r="M5" i="5"/>
  <c r="L5" i="5" s="1"/>
  <c r="M53" i="5"/>
  <c r="L53" i="5" s="1"/>
  <c r="M39" i="5"/>
  <c r="M36" i="5"/>
  <c r="L36" i="5" s="1"/>
  <c r="M9" i="5"/>
  <c r="L9" i="5" s="1"/>
  <c r="T18" i="5" s="1"/>
  <c r="E19" i="28" s="1"/>
  <c r="M28" i="5"/>
  <c r="L28" i="5" s="1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M50" i="3"/>
  <c r="L50" i="3" s="1"/>
  <c r="D50" i="28"/>
  <c r="D50" i="27"/>
  <c r="M49" i="3"/>
  <c r="L49" i="3" s="1"/>
  <c r="D49" i="28"/>
  <c r="D49" i="27"/>
  <c r="M48" i="3"/>
  <c r="L48" i="3" s="1"/>
  <c r="D48" i="28"/>
  <c r="D48" i="27"/>
  <c r="M47" i="3"/>
  <c r="L47" i="3" s="1"/>
  <c r="M46" i="3"/>
  <c r="L46" i="3" s="1"/>
  <c r="D46" i="28"/>
  <c r="D46" i="27"/>
  <c r="M45" i="3"/>
  <c r="L45" i="3" s="1"/>
  <c r="D45" i="27"/>
  <c r="M44" i="3"/>
  <c r="L44" i="3" s="1"/>
  <c r="D44" i="28"/>
  <c r="D44" i="27"/>
  <c r="M43" i="3"/>
  <c r="L43" i="3" s="1"/>
  <c r="D43" i="28"/>
  <c r="D43" i="27"/>
  <c r="M42" i="3"/>
  <c r="L42" i="3" s="1"/>
  <c r="D42" i="28"/>
  <c r="D42" i="27"/>
  <c r="M41" i="3"/>
  <c r="L41" i="3" s="1"/>
  <c r="D41" i="28"/>
  <c r="D41" i="27"/>
  <c r="M40" i="3"/>
  <c r="L40" i="3" s="1"/>
  <c r="D40" i="28"/>
  <c r="D40" i="27"/>
  <c r="M39" i="3"/>
  <c r="L39" i="3" s="1"/>
  <c r="D39" i="28"/>
  <c r="D39" i="27"/>
  <c r="M38" i="3"/>
  <c r="L38" i="3" s="1"/>
  <c r="D38" i="28"/>
  <c r="D38" i="27"/>
  <c r="M37" i="3"/>
  <c r="L37" i="3" s="1"/>
  <c r="D37" i="28"/>
  <c r="D37" i="27"/>
  <c r="M36" i="3"/>
  <c r="L36" i="3" s="1"/>
  <c r="D36" i="28"/>
  <c r="D36" i="27"/>
  <c r="M35" i="3"/>
  <c r="L35" i="3" s="1"/>
  <c r="D35" i="28"/>
  <c r="D35" i="27"/>
  <c r="M34" i="3"/>
  <c r="L34" i="3" s="1"/>
  <c r="D34" i="28"/>
  <c r="D34" i="27"/>
  <c r="M33" i="3"/>
  <c r="L33" i="3" s="1"/>
  <c r="D33" i="28"/>
  <c r="D33" i="27"/>
  <c r="M32" i="3"/>
  <c r="L32" i="3" s="1"/>
  <c r="D32" i="28"/>
  <c r="D32" i="27"/>
  <c r="M31" i="3"/>
  <c r="L31" i="3" s="1"/>
  <c r="M30" i="3"/>
  <c r="L30" i="3" s="1"/>
  <c r="M29" i="3"/>
  <c r="L29" i="3" s="1"/>
  <c r="D29" i="27"/>
  <c r="M28" i="3"/>
  <c r="L28" i="3" s="1"/>
  <c r="D28" i="28"/>
  <c r="D28" i="27"/>
  <c r="M27" i="3"/>
  <c r="L27" i="3" s="1"/>
  <c r="D27" i="28"/>
  <c r="D27" i="27"/>
  <c r="M26" i="3"/>
  <c r="L26" i="3" s="1"/>
  <c r="D26" i="28"/>
  <c r="D26" i="27"/>
  <c r="M25" i="3"/>
  <c r="L25" i="3" s="1"/>
  <c r="D25" i="28"/>
  <c r="D25" i="27"/>
  <c r="M24" i="3"/>
  <c r="L24" i="3" s="1"/>
  <c r="D24" i="28"/>
  <c r="D24" i="27"/>
  <c r="M23" i="3"/>
  <c r="L23" i="3" s="1"/>
  <c r="D23" i="28"/>
  <c r="D23" i="27"/>
  <c r="M11" i="3"/>
  <c r="L11" i="3" s="1"/>
  <c r="M8" i="3"/>
  <c r="L8" i="3" s="1"/>
  <c r="D21" i="28"/>
  <c r="D21" i="27"/>
  <c r="M10" i="3"/>
  <c r="L10" i="3" s="1"/>
  <c r="M6" i="3"/>
  <c r="L6" i="3" s="1"/>
  <c r="D19" i="27"/>
  <c r="M21" i="3"/>
  <c r="L21" i="3" s="1"/>
  <c r="D18" i="27"/>
  <c r="M19" i="3"/>
  <c r="L19" i="3" s="1"/>
  <c r="D17" i="28"/>
  <c r="D17" i="27"/>
  <c r="M20" i="3"/>
  <c r="L20" i="3" s="1"/>
  <c r="D16" i="27"/>
  <c r="M15" i="3"/>
  <c r="L15" i="3" s="1"/>
  <c r="D15" i="28"/>
  <c r="D15" i="27"/>
  <c r="M12" i="3"/>
  <c r="D14" i="28"/>
  <c r="D14" i="27"/>
  <c r="M9" i="3"/>
  <c r="D13" i="28"/>
  <c r="D13" i="27"/>
  <c r="M7" i="3"/>
  <c r="D12" i="28"/>
  <c r="D12" i="27"/>
  <c r="M13" i="3"/>
  <c r="D11" i="28"/>
  <c r="D11" i="27"/>
  <c r="M22" i="3"/>
  <c r="L22" i="3" s="1"/>
  <c r="D10" i="28"/>
  <c r="D10" i="27"/>
  <c r="M18" i="3"/>
  <c r="L18" i="3" s="1"/>
  <c r="D9" i="27"/>
  <c r="M4" i="3"/>
  <c r="L4" i="3" s="1"/>
  <c r="T28" i="3" s="1"/>
  <c r="D29" i="28" s="1"/>
  <c r="D8" i="28"/>
  <c r="D8" i="27"/>
  <c r="M14" i="3"/>
  <c r="D7" i="28"/>
  <c r="D7" i="27"/>
  <c r="M16" i="3"/>
  <c r="L16" i="3" s="1"/>
  <c r="M3" i="3"/>
  <c r="L3" i="3" s="1"/>
  <c r="M17" i="3"/>
  <c r="L17" i="3" s="1"/>
  <c r="M5" i="3"/>
  <c r="L5" i="3" s="1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8"/>
  <c r="C10" i="27"/>
  <c r="C8" i="28"/>
  <c r="C8" i="27"/>
  <c r="M3" i="1"/>
  <c r="L3" i="1" s="1"/>
  <c r="T8" i="1" s="1"/>
  <c r="C9" i="28" s="1"/>
  <c r="A39" i="5" l="1"/>
  <c r="L39" i="5"/>
  <c r="A43" i="5"/>
  <c r="L43" i="5"/>
  <c r="A32" i="5"/>
  <c r="L32" i="5"/>
  <c r="A45" i="5"/>
  <c r="L45" i="5"/>
  <c r="A50" i="5"/>
  <c r="L50" i="5"/>
  <c r="A19" i="5"/>
  <c r="L19" i="5"/>
  <c r="A14" i="3"/>
  <c r="L14" i="3"/>
  <c r="A7" i="3"/>
  <c r="L7" i="3"/>
  <c r="A12" i="3"/>
  <c r="L12" i="3"/>
  <c r="A13" i="3"/>
  <c r="L13" i="3"/>
  <c r="A9" i="3"/>
  <c r="L9" i="3"/>
  <c r="A62" i="5"/>
  <c r="A63" i="5"/>
  <c r="A65" i="5"/>
  <c r="A60" i="5"/>
  <c r="A64" i="5"/>
  <c r="A66" i="5"/>
  <c r="A67" i="5"/>
  <c r="A22" i="3"/>
  <c r="A19" i="3"/>
  <c r="A21" i="3"/>
  <c r="A23" i="3"/>
  <c r="A17" i="3"/>
  <c r="A16" i="3"/>
  <c r="A18" i="3"/>
  <c r="A15" i="3"/>
  <c r="A20" i="3"/>
  <c r="A3" i="1"/>
  <c r="A10" i="3"/>
  <c r="A11" i="3"/>
  <c r="A8" i="3"/>
  <c r="A4" i="3"/>
  <c r="A3" i="3"/>
  <c r="A6" i="3"/>
  <c r="A5" i="3"/>
  <c r="A59" i="5"/>
  <c r="A58" i="5"/>
  <c r="A57" i="5"/>
  <c r="A56" i="5"/>
  <c r="A55" i="5"/>
  <c r="A4" i="5"/>
  <c r="A8" i="5"/>
  <c r="A20" i="5"/>
  <c r="A33" i="5"/>
  <c r="A36" i="5"/>
  <c r="A22" i="5"/>
  <c r="A38" i="5"/>
  <c r="T36" i="5"/>
  <c r="E37" i="28" s="1"/>
  <c r="A14" i="5"/>
  <c r="A40" i="5"/>
  <c r="T27" i="5"/>
  <c r="E28" i="28" s="1"/>
  <c r="A37" i="5"/>
  <c r="A49" i="5"/>
  <c r="A13" i="5"/>
  <c r="A12" i="5"/>
  <c r="A47" i="5"/>
  <c r="A27" i="5"/>
  <c r="A3" i="5"/>
  <c r="A24" i="5"/>
  <c r="A25" i="5"/>
  <c r="A5" i="5"/>
  <c r="A11" i="5"/>
  <c r="A41" i="5"/>
  <c r="A7" i="5"/>
  <c r="A28" i="5"/>
  <c r="A15" i="5"/>
  <c r="A26" i="5"/>
  <c r="A18" i="5"/>
  <c r="A17" i="5"/>
  <c r="A35" i="5"/>
  <c r="A31" i="5"/>
  <c r="A46" i="5"/>
  <c r="A29" i="5"/>
  <c r="A51" i="5"/>
  <c r="A44" i="5"/>
  <c r="A10" i="5"/>
  <c r="A30" i="5"/>
  <c r="A53" i="5"/>
  <c r="A23" i="5"/>
  <c r="A9" i="5"/>
  <c r="A42" i="5"/>
  <c r="A34" i="5"/>
  <c r="A16" i="5"/>
  <c r="A6" i="5"/>
  <c r="A21" i="5"/>
  <c r="T28" i="5"/>
  <c r="E29" i="28" s="1"/>
  <c r="A48" i="5"/>
  <c r="A52" i="5"/>
  <c r="A54" i="5"/>
  <c r="T50" i="3"/>
  <c r="D51" i="28" s="1"/>
  <c r="A32" i="3"/>
  <c r="A44" i="3"/>
  <c r="A50" i="3"/>
  <c r="A27" i="3"/>
  <c r="A31" i="3"/>
  <c r="A35" i="3"/>
  <c r="A39" i="3"/>
  <c r="A43" i="3"/>
  <c r="A49" i="3"/>
  <c r="A24" i="3"/>
  <c r="A28" i="3"/>
  <c r="A40" i="3"/>
  <c r="A26" i="3"/>
  <c r="A34" i="3"/>
  <c r="A38" i="3"/>
  <c r="A42" i="3"/>
  <c r="A46" i="3"/>
  <c r="A48" i="3"/>
  <c r="A30" i="3"/>
  <c r="A36" i="3"/>
  <c r="A25" i="3"/>
  <c r="A29" i="3"/>
  <c r="A33" i="3"/>
  <c r="A37" i="3"/>
  <c r="A41" i="3"/>
  <c r="A45" i="3"/>
  <c r="A47" i="3"/>
  <c r="S33" i="27"/>
  <c r="B34" i="30" s="1"/>
  <c r="S46" i="27"/>
  <c r="B62" i="30" s="1"/>
  <c r="S26" i="27"/>
  <c r="B57" i="30" s="1"/>
  <c r="S40" i="27"/>
  <c r="B60" i="30" s="1"/>
  <c r="S54" i="27"/>
  <c r="B38" i="30" s="1"/>
  <c r="S34" i="27"/>
  <c r="B59" i="30" s="1"/>
  <c r="S36" i="27"/>
  <c r="B29" i="30" s="1"/>
  <c r="S25" i="27"/>
  <c r="B56" i="30" s="1"/>
  <c r="S32" i="27"/>
  <c r="B25" i="30" s="1"/>
  <c r="S14" i="27"/>
  <c r="B54" i="30" s="1"/>
  <c r="S24" i="27"/>
  <c r="B55" i="30" s="1"/>
  <c r="S38" i="27"/>
  <c r="B31" i="30" s="1"/>
  <c r="S19" i="27"/>
  <c r="B15" i="30" s="1"/>
  <c r="S27" i="27"/>
  <c r="B58" i="30" s="1"/>
  <c r="S41" i="27"/>
  <c r="B61" i="30" s="1"/>
  <c r="S45" i="27"/>
  <c r="B20" i="30" s="1"/>
  <c r="S59" i="27"/>
  <c r="B50" i="30" s="1"/>
  <c r="A70" i="5"/>
  <c r="A73" i="5"/>
  <c r="A75" i="5"/>
  <c r="A82" i="5"/>
  <c r="A80" i="5"/>
  <c r="T44" i="5"/>
  <c r="E45" i="28" s="1"/>
  <c r="T51" i="5"/>
  <c r="E52" i="28" s="1"/>
  <c r="T35" i="5"/>
  <c r="E36" i="28" s="1"/>
  <c r="Q36" i="28" s="1"/>
  <c r="B58" i="31" s="1"/>
  <c r="A71" i="5"/>
  <c r="A72" i="5"/>
  <c r="A83" i="5"/>
  <c r="A77" i="5"/>
  <c r="A68" i="5"/>
  <c r="A74" i="5"/>
  <c r="A84" i="5"/>
  <c r="A78" i="5"/>
  <c r="T48" i="5"/>
  <c r="E49" i="28" s="1"/>
  <c r="A76" i="5"/>
  <c r="T29" i="5"/>
  <c r="E30" i="28" s="1"/>
  <c r="A69" i="5"/>
  <c r="A79" i="5"/>
  <c r="T18" i="3"/>
  <c r="D19" i="28" s="1"/>
  <c r="Q19" i="28" s="1"/>
  <c r="B51" i="31" s="1"/>
  <c r="T44" i="3"/>
  <c r="D45" i="28" s="1"/>
  <c r="T16" i="25"/>
  <c r="O17" i="28" s="1"/>
  <c r="R60" i="26"/>
  <c r="P61" i="27" s="1"/>
  <c r="T60" i="26"/>
  <c r="P61" i="28" s="1"/>
  <c r="R51" i="26"/>
  <c r="P52" i="27" s="1"/>
  <c r="T51" i="26"/>
  <c r="P52" i="28" s="1"/>
  <c r="R20" i="26"/>
  <c r="P21" i="27" s="1"/>
  <c r="T20" i="26"/>
  <c r="P21" i="28" s="1"/>
  <c r="R6" i="26"/>
  <c r="P7" i="27" s="1"/>
  <c r="T6" i="26"/>
  <c r="P7" i="28" s="1"/>
  <c r="R61" i="26"/>
  <c r="P62" i="27" s="1"/>
  <c r="T61" i="26"/>
  <c r="P62" i="28" s="1"/>
  <c r="T3" i="26"/>
  <c r="P4" i="28" s="1"/>
  <c r="R36" i="26"/>
  <c r="P37" i="27" s="1"/>
  <c r="T36" i="26"/>
  <c r="P37" i="28" s="1"/>
  <c r="R3" i="26"/>
  <c r="P4" i="27" s="1"/>
  <c r="T22" i="23"/>
  <c r="N23" i="28" s="1"/>
  <c r="T56" i="23"/>
  <c r="N57" i="28" s="1"/>
  <c r="T57" i="28" s="1"/>
  <c r="D19" i="31" s="1"/>
  <c r="R56" i="23"/>
  <c r="N57" i="27" s="1"/>
  <c r="T57" i="27" s="1"/>
  <c r="C51" i="30" s="1"/>
  <c r="T61" i="23"/>
  <c r="N62" i="28" s="1"/>
  <c r="T14" i="23"/>
  <c r="N15" i="28" s="1"/>
  <c r="T34" i="23"/>
  <c r="N35" i="28" s="1"/>
  <c r="R55" i="19"/>
  <c r="T58" i="19"/>
  <c r="L59" i="28" s="1"/>
  <c r="Q59" i="28" s="1"/>
  <c r="B47" i="31" s="1"/>
  <c r="T15" i="17"/>
  <c r="K16" i="28" s="1"/>
  <c r="T16" i="28" s="1"/>
  <c r="D10" i="31" s="1"/>
  <c r="T50" i="17"/>
  <c r="K51" i="28" s="1"/>
  <c r="T51" i="28" s="1"/>
  <c r="D16" i="31" s="1"/>
  <c r="T14" i="17"/>
  <c r="K15" i="28" s="1"/>
  <c r="T12" i="13"/>
  <c r="I13" i="28" s="1"/>
  <c r="T17" i="13"/>
  <c r="I18" i="28" s="1"/>
  <c r="T46" i="13"/>
  <c r="I47" i="28" s="1"/>
  <c r="T38" i="13"/>
  <c r="I39" i="28" s="1"/>
  <c r="T5" i="13"/>
  <c r="I6" i="28" s="1"/>
  <c r="T61" i="13"/>
  <c r="I62" i="28" s="1"/>
  <c r="T8" i="13"/>
  <c r="I9" i="28" s="1"/>
  <c r="T57" i="13"/>
  <c r="I58" i="28" s="1"/>
  <c r="T60" i="13"/>
  <c r="I61" i="28" s="1"/>
  <c r="T14" i="13"/>
  <c r="I15" i="28" s="1"/>
  <c r="T30" i="13"/>
  <c r="I31" i="28" s="1"/>
  <c r="T41" i="13"/>
  <c r="I42" i="28" s="1"/>
  <c r="T64" i="13"/>
  <c r="I65" i="28" s="1"/>
  <c r="R64" i="13"/>
  <c r="I65" i="27" s="1"/>
  <c r="T63" i="13"/>
  <c r="I64" i="28" s="1"/>
  <c r="T41" i="15"/>
  <c r="J42" i="28" s="1"/>
  <c r="T19" i="15"/>
  <c r="J20" i="28" s="1"/>
  <c r="T46" i="15"/>
  <c r="J47" i="28" s="1"/>
  <c r="T7" i="15"/>
  <c r="J8" i="28" s="1"/>
  <c r="T6" i="15"/>
  <c r="J7" i="28" s="1"/>
  <c r="T50" i="15"/>
  <c r="J51" i="28" s="1"/>
  <c r="T28" i="15"/>
  <c r="J29" i="28" s="1"/>
  <c r="T19" i="11"/>
  <c r="H20" i="28" s="1"/>
  <c r="T41" i="11"/>
  <c r="H42" i="28" s="1"/>
  <c r="T27" i="11"/>
  <c r="H28" i="28" s="1"/>
  <c r="R27" i="11"/>
  <c r="H28" i="27" s="1"/>
  <c r="T11" i="11"/>
  <c r="H12" i="28" s="1"/>
  <c r="R11" i="11"/>
  <c r="H12" i="27" s="1"/>
  <c r="T46" i="11"/>
  <c r="H47" i="28" s="1"/>
  <c r="R29" i="3"/>
  <c r="D30" i="27" s="1"/>
  <c r="S30" i="27" s="1"/>
  <c r="B21" i="30" s="1"/>
  <c r="R21" i="1"/>
  <c r="T14" i="7"/>
  <c r="F15" i="28" s="1"/>
  <c r="T64" i="7"/>
  <c r="F65" i="28" s="1"/>
  <c r="R64" i="7"/>
  <c r="F65" i="27" s="1"/>
  <c r="T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T34" i="26"/>
  <c r="P35" i="28" s="1"/>
  <c r="T59" i="26"/>
  <c r="P60" i="28" s="1"/>
  <c r="R16" i="25"/>
  <c r="O17" i="27" s="1"/>
  <c r="T64" i="25"/>
  <c r="O65" i="28" s="1"/>
  <c r="T65" i="28" s="1"/>
  <c r="D37" i="31" s="1"/>
  <c r="T46" i="25"/>
  <c r="O47" i="28" s="1"/>
  <c r="T60" i="25"/>
  <c r="O61" i="28" s="1"/>
  <c r="T3" i="25"/>
  <c r="O4" i="28" s="1"/>
  <c r="T36" i="25"/>
  <c r="O37" i="28" s="1"/>
  <c r="T4" i="25"/>
  <c r="O5" i="28" s="1"/>
  <c r="R6" i="25"/>
  <c r="O7" i="27" s="1"/>
  <c r="T6" i="25"/>
  <c r="O7" i="28" s="1"/>
  <c r="T7" i="25"/>
  <c r="O8" i="28" s="1"/>
  <c r="T41" i="25"/>
  <c r="O42" i="28" s="1"/>
  <c r="T19" i="25"/>
  <c r="O20" i="28" s="1"/>
  <c r="T59" i="25"/>
  <c r="O60" i="28" s="1"/>
  <c r="T19" i="23"/>
  <c r="N20" i="28" s="1"/>
  <c r="T7" i="23"/>
  <c r="N8" i="28" s="1"/>
  <c r="T62" i="23"/>
  <c r="N63" i="28" s="1"/>
  <c r="R7" i="23"/>
  <c r="N8" i="27" s="1"/>
  <c r="T30" i="23"/>
  <c r="N31" i="28" s="1"/>
  <c r="T41" i="23"/>
  <c r="N42" i="28" s="1"/>
  <c r="T5" i="23"/>
  <c r="N6" i="28" s="1"/>
  <c r="T10" i="23"/>
  <c r="N11" i="28" s="1"/>
  <c r="T4" i="23"/>
  <c r="N5" i="28" s="1"/>
  <c r="N4" i="27"/>
  <c r="N4" i="28"/>
  <c r="R62" i="21"/>
  <c r="M63" i="27" s="1"/>
  <c r="T62" i="21"/>
  <c r="M63" i="28" s="1"/>
  <c r="R39" i="21"/>
  <c r="M40" i="27" s="1"/>
  <c r="T39" i="21"/>
  <c r="M40" i="28" s="1"/>
  <c r="T9" i="21"/>
  <c r="M10" i="28" s="1"/>
  <c r="T10" i="28" s="1"/>
  <c r="D24" i="31" s="1"/>
  <c r="T61" i="21"/>
  <c r="M62" i="28" s="1"/>
  <c r="R21" i="21"/>
  <c r="M22" i="27" s="1"/>
  <c r="T21" i="21"/>
  <c r="M22" i="28" s="1"/>
  <c r="T46" i="21"/>
  <c r="M47" i="28" s="1"/>
  <c r="R41" i="21"/>
  <c r="M42" i="27" s="1"/>
  <c r="T8" i="21"/>
  <c r="M9" i="28" s="1"/>
  <c r="T3" i="21"/>
  <c r="T12" i="21"/>
  <c r="M13" i="28" s="1"/>
  <c r="T20" i="21"/>
  <c r="M21" i="28" s="1"/>
  <c r="T10" i="21"/>
  <c r="M11" i="28" s="1"/>
  <c r="T34" i="17"/>
  <c r="K35" i="28" s="1"/>
  <c r="T22" i="17"/>
  <c r="K23" i="28" s="1"/>
  <c r="T51" i="17"/>
  <c r="K52" i="28" s="1"/>
  <c r="T57" i="17"/>
  <c r="K58" i="28" s="1"/>
  <c r="T58" i="28" s="1"/>
  <c r="D18" i="31" s="1"/>
  <c r="T52" i="17"/>
  <c r="K53" i="28" s="1"/>
  <c r="T53" i="28" s="1"/>
  <c r="D33" i="31" s="1"/>
  <c r="T39" i="17"/>
  <c r="K40" i="28" s="1"/>
  <c r="T48" i="17"/>
  <c r="K49" i="28" s="1"/>
  <c r="R50" i="17"/>
  <c r="K51" i="27" s="1"/>
  <c r="T51" i="27" s="1"/>
  <c r="C9" i="30" s="1"/>
  <c r="T41" i="17"/>
  <c r="K42" i="28" s="1"/>
  <c r="T21" i="17"/>
  <c r="K22" i="28" s="1"/>
  <c r="T3" i="17"/>
  <c r="K4" i="28" s="1"/>
  <c r="T8" i="17"/>
  <c r="K9" i="28" s="1"/>
  <c r="T46" i="17"/>
  <c r="K47" i="28" s="1"/>
  <c r="T55" i="19"/>
  <c r="L56" i="28" s="1"/>
  <c r="T62" i="19"/>
  <c r="L63" i="28" s="1"/>
  <c r="T16" i="19"/>
  <c r="L17" i="28" s="1"/>
  <c r="T60" i="19"/>
  <c r="L61" i="28" s="1"/>
  <c r="T22" i="19"/>
  <c r="L23" i="28" s="1"/>
  <c r="R3" i="19"/>
  <c r="T3" i="19"/>
  <c r="L4" i="28" s="1"/>
  <c r="T11" i="19"/>
  <c r="L12" i="28" s="1"/>
  <c r="T61" i="19"/>
  <c r="L62" i="28" s="1"/>
  <c r="T21" i="19"/>
  <c r="L22" i="28" s="1"/>
  <c r="T8" i="19"/>
  <c r="L9" i="28" s="1"/>
  <c r="T41" i="19"/>
  <c r="L42" i="28" s="1"/>
  <c r="T19" i="19"/>
  <c r="L20" i="28" s="1"/>
  <c r="T10" i="19"/>
  <c r="L11" i="28" s="1"/>
  <c r="T33" i="19"/>
  <c r="L34" i="28" s="1"/>
  <c r="T34" i="28" s="1"/>
  <c r="D49" i="31" s="1"/>
  <c r="T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L4" i="27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T11" i="15"/>
  <c r="J12" i="28" s="1"/>
  <c r="T51" i="15"/>
  <c r="J52" i="28" s="1"/>
  <c r="T64" i="5"/>
  <c r="E65" i="28" s="1"/>
  <c r="T41" i="27"/>
  <c r="C61" i="30" s="1"/>
  <c r="T24" i="27"/>
  <c r="C55" i="30" s="1"/>
  <c r="T36" i="27"/>
  <c r="C29" i="30" s="1"/>
  <c r="R41" i="25"/>
  <c r="O42" i="27" s="1"/>
  <c r="T32" i="27"/>
  <c r="C25" i="30" s="1"/>
  <c r="T33" i="27"/>
  <c r="C34" i="30" s="1"/>
  <c r="R9" i="21"/>
  <c r="R38" i="13"/>
  <c r="I39" i="27" s="1"/>
  <c r="T4" i="11"/>
  <c r="H5" i="28" s="1"/>
  <c r="T50" i="9"/>
  <c r="G51" i="28" s="1"/>
  <c r="T57" i="9"/>
  <c r="G58" i="28" s="1"/>
  <c r="R57" i="9"/>
  <c r="G58" i="27" s="1"/>
  <c r="T12" i="7"/>
  <c r="F13" i="28" s="1"/>
  <c r="T46" i="7"/>
  <c r="F47" i="28" s="1"/>
  <c r="T41" i="7"/>
  <c r="F42" i="28" s="1"/>
  <c r="T43" i="7"/>
  <c r="F44" i="28" s="1"/>
  <c r="T4" i="7"/>
  <c r="F5" i="28" s="1"/>
  <c r="T15" i="7"/>
  <c r="F16" i="28" s="1"/>
  <c r="R50" i="1"/>
  <c r="C51" i="27" s="1"/>
  <c r="R57" i="1"/>
  <c r="C58" i="27" s="1"/>
  <c r="R60" i="1"/>
  <c r="C61" i="27" s="1"/>
  <c r="T39" i="27"/>
  <c r="C27" i="30" s="1"/>
  <c r="T18" i="27"/>
  <c r="C5" i="30" s="1"/>
  <c r="T19" i="27"/>
  <c r="C15" i="30" s="1"/>
  <c r="T25" i="27"/>
  <c r="C56" i="30" s="1"/>
  <c r="T26" i="27"/>
  <c r="C57" i="30" s="1"/>
  <c r="T43" i="27"/>
  <c r="C45" i="30" s="1"/>
  <c r="T44" i="27"/>
  <c r="C49" i="30" s="1"/>
  <c r="T54" i="27"/>
  <c r="C38" i="30" s="1"/>
  <c r="T14" i="27"/>
  <c r="C54" i="30" s="1"/>
  <c r="T27" i="27"/>
  <c r="C58" i="30" s="1"/>
  <c r="T28" i="27"/>
  <c r="C28" i="30" s="1"/>
  <c r="T29" i="27"/>
  <c r="C26" i="30" s="1"/>
  <c r="T30" i="27"/>
  <c r="C21" i="30" s="1"/>
  <c r="T45" i="27"/>
  <c r="C20" i="30" s="1"/>
  <c r="T46" i="27"/>
  <c r="C62" i="30" s="1"/>
  <c r="T50" i="27"/>
  <c r="C16" i="30" s="1"/>
  <c r="T55" i="27"/>
  <c r="C53" i="30" s="1"/>
  <c r="T64" i="27"/>
  <c r="C63" i="30" s="1"/>
  <c r="R20" i="15"/>
  <c r="J21" i="27" s="1"/>
  <c r="T16" i="13"/>
  <c r="I17" i="28" s="1"/>
  <c r="R30" i="13"/>
  <c r="I31" i="27" s="1"/>
  <c r="T9" i="13"/>
  <c r="I10" i="28" s="1"/>
  <c r="T28" i="13"/>
  <c r="I29" i="28" s="1"/>
  <c r="T4" i="13"/>
  <c r="I5" i="28" s="1"/>
  <c r="T59" i="13"/>
  <c r="I60" i="28" s="1"/>
  <c r="T6" i="13"/>
  <c r="I7" i="28" s="1"/>
  <c r="T51" i="13"/>
  <c r="I52" i="28" s="1"/>
  <c r="R63" i="13"/>
  <c r="I64" i="27" s="1"/>
  <c r="T21" i="11"/>
  <c r="H22" i="28" s="1"/>
  <c r="T12" i="11"/>
  <c r="H13" i="28" s="1"/>
  <c r="T48" i="11"/>
  <c r="H49" i="28" s="1"/>
  <c r="T20" i="11"/>
  <c r="H21" i="28" s="1"/>
  <c r="T57" i="11"/>
  <c r="H58" i="28" s="1"/>
  <c r="T42" i="11"/>
  <c r="H43" i="28" s="1"/>
  <c r="T28" i="11"/>
  <c r="H29" i="28" s="1"/>
  <c r="T3" i="11"/>
  <c r="T7" i="11"/>
  <c r="H8" i="28" s="1"/>
  <c r="R46" i="11"/>
  <c r="H47" i="27" s="1"/>
  <c r="T49" i="11"/>
  <c r="H50" i="28" s="1"/>
  <c r="T30" i="11"/>
  <c r="H31" i="28" s="1"/>
  <c r="T5" i="11"/>
  <c r="H6" i="28" s="1"/>
  <c r="T63" i="9"/>
  <c r="G64" i="28" s="1"/>
  <c r="R28" i="9"/>
  <c r="T64" i="9"/>
  <c r="G65" i="28" s="1"/>
  <c r="R14" i="9"/>
  <c r="G15" i="27" s="1"/>
  <c r="Q27" i="28"/>
  <c r="B55" i="31" s="1"/>
  <c r="R16" i="7"/>
  <c r="F17" i="27" s="1"/>
  <c r="Q26" i="28"/>
  <c r="B54" i="31" s="1"/>
  <c r="R6" i="7"/>
  <c r="F7" i="27" s="1"/>
  <c r="Q54" i="28"/>
  <c r="B63" i="31" s="1"/>
  <c r="R49" i="5"/>
  <c r="T49" i="5"/>
  <c r="T43" i="5"/>
  <c r="T41" i="5"/>
  <c r="E42" i="28" s="1"/>
  <c r="R34" i="5"/>
  <c r="T34" i="5"/>
  <c r="R52" i="5"/>
  <c r="T52" i="5"/>
  <c r="T29" i="3"/>
  <c r="D30" i="28" s="1"/>
  <c r="R46" i="3"/>
  <c r="D47" i="27" s="1"/>
  <c r="Q32" i="28"/>
  <c r="B56" i="31" s="1"/>
  <c r="Q25" i="28"/>
  <c r="B53" i="31" s="1"/>
  <c r="Q38" i="28"/>
  <c r="B59" i="31" s="1"/>
  <c r="R41" i="5"/>
  <c r="R54" i="5"/>
  <c r="Q14" i="28"/>
  <c r="B50" i="31" s="1"/>
  <c r="Q46" i="28"/>
  <c r="B62" i="31" s="1"/>
  <c r="C5" i="28"/>
  <c r="R51" i="5"/>
  <c r="R49" i="7"/>
  <c r="Q24" i="28"/>
  <c r="B52" i="31" s="1"/>
  <c r="Q33" i="28"/>
  <c r="B57" i="31" s="1"/>
  <c r="Q41" i="28"/>
  <c r="B60" i="31" s="1"/>
  <c r="R48" i="5"/>
  <c r="R12" i="7"/>
  <c r="R38" i="9"/>
  <c r="R63" i="9"/>
  <c r="G64" i="27" s="1"/>
  <c r="R41" i="17"/>
  <c r="K42" i="27" s="1"/>
  <c r="R33" i="19"/>
  <c r="L34" i="27" s="1"/>
  <c r="Q34" i="27" s="1"/>
  <c r="D59" i="30" s="1"/>
  <c r="T38" i="27"/>
  <c r="C31" i="30" s="1"/>
  <c r="R6" i="21"/>
  <c r="R41" i="23"/>
  <c r="N42" i="27" s="1"/>
  <c r="Q25" i="27"/>
  <c r="D56" i="30" s="1"/>
  <c r="Q27" i="27"/>
  <c r="D58" i="30" s="1"/>
  <c r="Q33" i="27"/>
  <c r="D34" i="30" s="1"/>
  <c r="Q45" i="27"/>
  <c r="D20" i="30" s="1"/>
  <c r="Q24" i="27"/>
  <c r="D55" i="30" s="1"/>
  <c r="Q26" i="27"/>
  <c r="D57" i="30" s="1"/>
  <c r="Q32" i="27"/>
  <c r="D25" i="30" s="1"/>
  <c r="Q46" i="27"/>
  <c r="D62" i="30" s="1"/>
  <c r="Q54" i="27"/>
  <c r="D38" i="30" s="1"/>
  <c r="Q14" i="27"/>
  <c r="D54" i="30" s="1"/>
  <c r="Q19" i="27"/>
  <c r="D15" i="30" s="1"/>
  <c r="C7" i="28"/>
  <c r="R15" i="1"/>
  <c r="C16" i="27" s="1"/>
  <c r="R46" i="1"/>
  <c r="C47" i="27" s="1"/>
  <c r="R16" i="1"/>
  <c r="C17" i="27" s="1"/>
  <c r="Q36" i="27"/>
  <c r="D29" i="30" s="1"/>
  <c r="Q38" i="27"/>
  <c r="D31" i="30" s="1"/>
  <c r="Q41" i="27"/>
  <c r="D61" i="30" s="1"/>
  <c r="C57" i="28"/>
  <c r="C56" i="28"/>
  <c r="R61" i="21"/>
  <c r="T59" i="5" l="1"/>
  <c r="E60" i="28" s="1"/>
  <c r="S60" i="28" s="1"/>
  <c r="C38" i="31" s="1"/>
  <c r="T17" i="3"/>
  <c r="D18" i="28" s="1"/>
  <c r="T3" i="3"/>
  <c r="D4" i="28" s="1"/>
  <c r="T50" i="5"/>
  <c r="E51" i="28" s="1"/>
  <c r="Q30" i="28"/>
  <c r="B34" i="31" s="1"/>
  <c r="T15" i="3"/>
  <c r="D16" i="28" s="1"/>
  <c r="T15" i="5"/>
  <c r="E16" i="28" s="1"/>
  <c r="S36" i="28"/>
  <c r="C58" i="31" s="1"/>
  <c r="S45" i="28"/>
  <c r="C61" i="31" s="1"/>
  <c r="Q45" i="28"/>
  <c r="B61" i="31" s="1"/>
  <c r="T46" i="3"/>
  <c r="D47" i="28" s="1"/>
  <c r="T5" i="3"/>
  <c r="D6" i="28" s="1"/>
  <c r="S19" i="28"/>
  <c r="C51" i="31" s="1"/>
  <c r="T17" i="5"/>
  <c r="E18" i="28" s="1"/>
  <c r="T30" i="5"/>
  <c r="E31" i="28" s="1"/>
  <c r="T15" i="28"/>
  <c r="D25" i="31" s="1"/>
  <c r="S64" i="27"/>
  <c r="B63" i="30" s="1"/>
  <c r="S12" i="28"/>
  <c r="C20" i="31" s="1"/>
  <c r="T5" i="5"/>
  <c r="E6" i="28" s="1"/>
  <c r="T59" i="28"/>
  <c r="D47" i="31" s="1"/>
  <c r="T17" i="28"/>
  <c r="D32" i="31" s="1"/>
  <c r="Q64" i="28"/>
  <c r="B46" i="31" s="1"/>
  <c r="T8" i="5"/>
  <c r="E9" i="28" s="1"/>
  <c r="T8" i="3"/>
  <c r="D9" i="28" s="1"/>
  <c r="T21" i="1"/>
  <c r="T3" i="1"/>
  <c r="C4" i="28" s="1"/>
  <c r="R3" i="1"/>
  <c r="C4" i="27" s="1"/>
  <c r="T60" i="21"/>
  <c r="M61" i="28" s="1"/>
  <c r="T30" i="21"/>
  <c r="M31" i="28" s="1"/>
  <c r="T41" i="21"/>
  <c r="M42" i="28" s="1"/>
  <c r="R12" i="21"/>
  <c r="M13" i="27" s="1"/>
  <c r="T63" i="28"/>
  <c r="D45" i="31" s="1"/>
  <c r="T10" i="26"/>
  <c r="P11" i="28" s="1"/>
  <c r="R10" i="26"/>
  <c r="P11" i="27" s="1"/>
  <c r="T20" i="23"/>
  <c r="N21" i="28" s="1"/>
  <c r="T8" i="23"/>
  <c r="N9" i="28" s="1"/>
  <c r="T9" i="28" s="1"/>
  <c r="D5" i="31" s="1"/>
  <c r="T8" i="28"/>
  <c r="D30" i="31" s="1"/>
  <c r="R5" i="19"/>
  <c r="L6" i="27" s="1"/>
  <c r="T11" i="17"/>
  <c r="K12" i="28" s="1"/>
  <c r="T23" i="28"/>
  <c r="D29" i="31" s="1"/>
  <c r="R8" i="17"/>
  <c r="T15" i="13"/>
  <c r="I16" i="28" s="1"/>
  <c r="T7" i="13"/>
  <c r="I8" i="28" s="1"/>
  <c r="T3" i="13"/>
  <c r="I4" i="28" s="1"/>
  <c r="R4" i="13"/>
  <c r="I5" i="27" s="1"/>
  <c r="T30" i="15"/>
  <c r="J31" i="28" s="1"/>
  <c r="T5" i="15"/>
  <c r="J6" i="28" s="1"/>
  <c r="T6" i="11"/>
  <c r="H7" i="28" s="1"/>
  <c r="T50" i="11"/>
  <c r="H51" i="28" s="1"/>
  <c r="T16" i="11"/>
  <c r="H17" i="28" s="1"/>
  <c r="T60" i="11"/>
  <c r="H61" i="28" s="1"/>
  <c r="T47" i="11"/>
  <c r="H48" i="28" s="1"/>
  <c r="S30" i="28"/>
  <c r="C34" i="31" s="1"/>
  <c r="R43" i="5"/>
  <c r="E44" i="27" s="1"/>
  <c r="T49" i="7"/>
  <c r="F50" i="28" s="1"/>
  <c r="T21" i="7"/>
  <c r="F22" i="28" s="1"/>
  <c r="T55" i="7"/>
  <c r="F56" i="28" s="1"/>
  <c r="R64" i="9"/>
  <c r="G65" i="27" s="1"/>
  <c r="R46" i="9"/>
  <c r="G47" i="27" s="1"/>
  <c r="R61" i="15"/>
  <c r="J62" i="27" s="1"/>
  <c r="T55" i="15"/>
  <c r="J56" i="28" s="1"/>
  <c r="T12" i="15"/>
  <c r="J13" i="28" s="1"/>
  <c r="R3" i="15"/>
  <c r="J4" i="27" s="1"/>
  <c r="T14" i="15"/>
  <c r="J15" i="28" s="1"/>
  <c r="R21" i="15"/>
  <c r="J22" i="27" s="1"/>
  <c r="R19" i="15"/>
  <c r="J20" i="27" s="1"/>
  <c r="R41" i="11"/>
  <c r="H42" i="27" s="1"/>
  <c r="R6" i="13"/>
  <c r="I7" i="27" s="1"/>
  <c r="R61" i="13"/>
  <c r="I62" i="27" s="1"/>
  <c r="S65" i="28"/>
  <c r="C37" i="31" s="1"/>
  <c r="S64" i="28"/>
  <c r="C46" i="31" s="1"/>
  <c r="R42" i="9"/>
  <c r="G43" i="27" s="1"/>
  <c r="T7" i="5"/>
  <c r="E8" i="28" s="1"/>
  <c r="R56" i="5"/>
  <c r="E57" i="27" s="1"/>
  <c r="T9" i="5"/>
  <c r="E10" i="28" s="1"/>
  <c r="L85" i="5"/>
  <c r="T21" i="5"/>
  <c r="E22" i="28" s="1"/>
  <c r="T14" i="5"/>
  <c r="E15" i="28" s="1"/>
  <c r="Q28" i="28"/>
  <c r="B42" i="31" s="1"/>
  <c r="S28" i="28"/>
  <c r="C42" i="31" s="1"/>
  <c r="R41" i="26"/>
  <c r="P42" i="27" s="1"/>
  <c r="T41" i="26"/>
  <c r="P42" i="28" s="1"/>
  <c r="R59" i="26"/>
  <c r="P60" i="27" s="1"/>
  <c r="L42" i="26"/>
  <c r="R61" i="25"/>
  <c r="O62" i="27" s="1"/>
  <c r="R64" i="25"/>
  <c r="O65" i="27" s="1"/>
  <c r="R4" i="25"/>
  <c r="O5" i="27" s="1"/>
  <c r="T34" i="25"/>
  <c r="O35" i="28" s="1"/>
  <c r="R60" i="25"/>
  <c r="O61" i="27" s="1"/>
  <c r="R46" i="25"/>
  <c r="O47" i="27" s="1"/>
  <c r="R3" i="25"/>
  <c r="O4" i="27" s="1"/>
  <c r="T61" i="25"/>
  <c r="O62" i="28" s="1"/>
  <c r="R36" i="25"/>
  <c r="O37" i="27" s="1"/>
  <c r="L42" i="25"/>
  <c r="R59" i="25"/>
  <c r="O60" i="27" s="1"/>
  <c r="R34" i="25"/>
  <c r="O35" i="27" s="1"/>
  <c r="A42" i="25"/>
  <c r="R8" i="23"/>
  <c r="N9" i="27" s="1"/>
  <c r="R14" i="23"/>
  <c r="N15" i="27" s="1"/>
  <c r="R51" i="23"/>
  <c r="N52" i="27" s="1"/>
  <c r="R61" i="23"/>
  <c r="N62" i="27" s="1"/>
  <c r="R20" i="23"/>
  <c r="N21" i="27" s="1"/>
  <c r="R30" i="23"/>
  <c r="N31" i="27" s="1"/>
  <c r="R62" i="23"/>
  <c r="N63" i="27" s="1"/>
  <c r="R22" i="23"/>
  <c r="N23" i="27" s="1"/>
  <c r="T6" i="23"/>
  <c r="N7" i="28" s="1"/>
  <c r="R4" i="23"/>
  <c r="T11" i="23"/>
  <c r="N12" i="28" s="1"/>
  <c r="T51" i="23"/>
  <c r="N52" i="28" s="1"/>
  <c r="T52" i="28" s="1"/>
  <c r="D35" i="31" s="1"/>
  <c r="T21" i="23"/>
  <c r="N22" i="28" s="1"/>
  <c r="L42" i="23"/>
  <c r="R34" i="23"/>
  <c r="N35" i="27" s="1"/>
  <c r="R10" i="23"/>
  <c r="N11" i="27" s="1"/>
  <c r="R11" i="23"/>
  <c r="N12" i="27" s="1"/>
  <c r="T48" i="21"/>
  <c r="M49" i="28" s="1"/>
  <c r="T49" i="28" s="1"/>
  <c r="D27" i="31" s="1"/>
  <c r="R48" i="21"/>
  <c r="M49" i="27" s="1"/>
  <c r="R10" i="21"/>
  <c r="M11" i="27" s="1"/>
  <c r="T5" i="21"/>
  <c r="M6" i="28" s="1"/>
  <c r="T6" i="21"/>
  <c r="M7" i="28" s="1"/>
  <c r="R60" i="21"/>
  <c r="M61" i="27" s="1"/>
  <c r="R59" i="21"/>
  <c r="M60" i="27" s="1"/>
  <c r="R20" i="21"/>
  <c r="M21" i="27" s="1"/>
  <c r="T19" i="21"/>
  <c r="M20" i="28" s="1"/>
  <c r="T55" i="21"/>
  <c r="M56" i="28" s="1"/>
  <c r="T56" i="28" s="1"/>
  <c r="D7" i="31" s="1"/>
  <c r="R5" i="21"/>
  <c r="M6" i="27" s="1"/>
  <c r="T59" i="21"/>
  <c r="M60" i="28" s="1"/>
  <c r="T60" i="28" s="1"/>
  <c r="D38" i="31" s="1"/>
  <c r="T47" i="21"/>
  <c r="M48" i="28" s="1"/>
  <c r="T48" i="28" s="1"/>
  <c r="D40" i="31" s="1"/>
  <c r="T47" i="28"/>
  <c r="D12" i="31" s="1"/>
  <c r="R55" i="21"/>
  <c r="M56" i="27" s="1"/>
  <c r="R46" i="21"/>
  <c r="M47" i="27" s="1"/>
  <c r="R30" i="21"/>
  <c r="M31" i="27" s="1"/>
  <c r="R8" i="21"/>
  <c r="M9" i="27" s="1"/>
  <c r="R47" i="21"/>
  <c r="M48" i="27" s="1"/>
  <c r="T48" i="27" s="1"/>
  <c r="C35" i="30" s="1"/>
  <c r="R3" i="21"/>
  <c r="M4" i="27" s="1"/>
  <c r="T11" i="21"/>
  <c r="M12" i="28" s="1"/>
  <c r="R19" i="21"/>
  <c r="M20" i="27" s="1"/>
  <c r="R11" i="21"/>
  <c r="M12" i="27" s="1"/>
  <c r="L63" i="21"/>
  <c r="M62" i="27"/>
  <c r="M10" i="27"/>
  <c r="T10" i="27" s="1"/>
  <c r="C14" i="30" s="1"/>
  <c r="Q40" i="28"/>
  <c r="B48" i="31" s="1"/>
  <c r="T40" i="28"/>
  <c r="D48" i="31" s="1"/>
  <c r="R48" i="17"/>
  <c r="K49" i="27" s="1"/>
  <c r="R22" i="17"/>
  <c r="K23" i="27" s="1"/>
  <c r="R14" i="17"/>
  <c r="K15" i="27" s="1"/>
  <c r="R34" i="17"/>
  <c r="K35" i="27" s="1"/>
  <c r="R52" i="17"/>
  <c r="K53" i="27" s="1"/>
  <c r="T53" i="27" s="1"/>
  <c r="C33" i="30" s="1"/>
  <c r="R51" i="17"/>
  <c r="K52" i="27" s="1"/>
  <c r="R39" i="17"/>
  <c r="K40" i="27" s="1"/>
  <c r="T20" i="17"/>
  <c r="K21" i="28" s="1"/>
  <c r="T12" i="17"/>
  <c r="K13" i="28" s="1"/>
  <c r="T19" i="17"/>
  <c r="K20" i="28" s="1"/>
  <c r="R61" i="17"/>
  <c r="K62" i="27" s="1"/>
  <c r="R36" i="17"/>
  <c r="K37" i="27" s="1"/>
  <c r="R30" i="17"/>
  <c r="K31" i="27" s="1"/>
  <c r="R15" i="17"/>
  <c r="K16" i="27" s="1"/>
  <c r="T16" i="27" s="1"/>
  <c r="C10" i="30" s="1"/>
  <c r="T30" i="17"/>
  <c r="K31" i="28" s="1"/>
  <c r="T60" i="17"/>
  <c r="K61" i="28" s="1"/>
  <c r="R60" i="17"/>
  <c r="K61" i="27" s="1"/>
  <c r="T5" i="17"/>
  <c r="K6" i="28" s="1"/>
  <c r="T61" i="17"/>
  <c r="K62" i="28" s="1"/>
  <c r="T36" i="17"/>
  <c r="K37" i="28" s="1"/>
  <c r="R57" i="17"/>
  <c r="K58" i="27" s="1"/>
  <c r="T58" i="27" s="1"/>
  <c r="C47" i="30" s="1"/>
  <c r="T6" i="17"/>
  <c r="K7" i="28" s="1"/>
  <c r="T10" i="17"/>
  <c r="K11" i="28" s="1"/>
  <c r="R6" i="17"/>
  <c r="K7" i="27" s="1"/>
  <c r="R11" i="17"/>
  <c r="K12" i="27" s="1"/>
  <c r="R20" i="17"/>
  <c r="K21" i="27" s="1"/>
  <c r="R21" i="17"/>
  <c r="K22" i="27" s="1"/>
  <c r="A69" i="17"/>
  <c r="R12" i="17"/>
  <c r="K13" i="27" s="1"/>
  <c r="R10" i="17"/>
  <c r="K11" i="27" s="1"/>
  <c r="R3" i="17"/>
  <c r="K4" i="27" s="1"/>
  <c r="L69" i="17"/>
  <c r="R46" i="17"/>
  <c r="K47" i="27" s="1"/>
  <c r="R62" i="19"/>
  <c r="L63" i="27" s="1"/>
  <c r="R36" i="19"/>
  <c r="L37" i="27" s="1"/>
  <c r="R22" i="19"/>
  <c r="L23" i="27" s="1"/>
  <c r="R41" i="19"/>
  <c r="L42" i="27" s="1"/>
  <c r="R58" i="19"/>
  <c r="L59" i="27" s="1"/>
  <c r="Q59" i="27" s="1"/>
  <c r="D50" i="30" s="1"/>
  <c r="R60" i="19"/>
  <c r="L61" i="27" s="1"/>
  <c r="T34" i="19"/>
  <c r="L35" i="28" s="1"/>
  <c r="R34" i="19"/>
  <c r="L35" i="27" s="1"/>
  <c r="R21" i="19"/>
  <c r="L22" i="27" s="1"/>
  <c r="T36" i="19"/>
  <c r="L37" i="28" s="1"/>
  <c r="R61" i="19"/>
  <c r="L62" i="27" s="1"/>
  <c r="R11" i="19"/>
  <c r="L12" i="27" s="1"/>
  <c r="T5" i="19"/>
  <c r="L6" i="28" s="1"/>
  <c r="R16" i="19"/>
  <c r="L17" i="27" s="1"/>
  <c r="T17" i="27" s="1"/>
  <c r="C46" i="30" s="1"/>
  <c r="T20" i="19"/>
  <c r="L21" i="28" s="1"/>
  <c r="R20" i="19"/>
  <c r="L21" i="27" s="1"/>
  <c r="R19" i="19"/>
  <c r="L20" i="27" s="1"/>
  <c r="L56" i="27"/>
  <c r="T6" i="19"/>
  <c r="L7" i="28" s="1"/>
  <c r="R6" i="19"/>
  <c r="L7" i="27" s="1"/>
  <c r="Q34" i="28"/>
  <c r="B49" i="31" s="1"/>
  <c r="T34" i="27"/>
  <c r="C59" i="30" s="1"/>
  <c r="T12" i="19"/>
  <c r="L13" i="28" s="1"/>
  <c r="R12" i="19"/>
  <c r="L13" i="27" s="1"/>
  <c r="T4" i="19"/>
  <c r="L5" i="28" s="1"/>
  <c r="T5" i="28" s="1"/>
  <c r="D4" i="31" s="1"/>
  <c r="R4" i="19"/>
  <c r="A53" i="19"/>
  <c r="L53" i="19"/>
  <c r="R7" i="19"/>
  <c r="T36" i="15"/>
  <c r="J37" i="28" s="1"/>
  <c r="T60" i="15"/>
  <c r="J61" i="28" s="1"/>
  <c r="R28" i="15"/>
  <c r="J29" i="27" s="1"/>
  <c r="R41" i="15"/>
  <c r="J42" i="27" s="1"/>
  <c r="R60" i="15"/>
  <c r="J61" i="27" s="1"/>
  <c r="R12" i="15"/>
  <c r="J13" i="27" s="1"/>
  <c r="R50" i="15"/>
  <c r="J51" i="27" s="1"/>
  <c r="R51" i="15"/>
  <c r="J52" i="27" s="1"/>
  <c r="R30" i="15"/>
  <c r="J31" i="27" s="1"/>
  <c r="T62" i="15"/>
  <c r="J63" i="28" s="1"/>
  <c r="T57" i="15"/>
  <c r="J58" i="28" s="1"/>
  <c r="R6" i="15"/>
  <c r="J7" i="27" s="1"/>
  <c r="T61" i="15"/>
  <c r="J62" i="28" s="1"/>
  <c r="S62" i="28" s="1"/>
  <c r="C39" i="31" s="1"/>
  <c r="T4" i="15"/>
  <c r="J5" i="28" s="1"/>
  <c r="R46" i="15"/>
  <c r="J47" i="27" s="1"/>
  <c r="R55" i="15"/>
  <c r="J56" i="27" s="1"/>
  <c r="R11" i="15"/>
  <c r="J12" i="27" s="1"/>
  <c r="S12" i="27" s="1"/>
  <c r="B13" i="30" s="1"/>
  <c r="T20" i="15"/>
  <c r="J21" i="28" s="1"/>
  <c r="R57" i="15"/>
  <c r="J58" i="27" s="1"/>
  <c r="T8" i="15"/>
  <c r="J9" i="28" s="1"/>
  <c r="T34" i="15"/>
  <c r="J35" i="28" s="1"/>
  <c r="T21" i="15"/>
  <c r="J22" i="28" s="1"/>
  <c r="R7" i="15"/>
  <c r="J8" i="27" s="1"/>
  <c r="R10" i="15"/>
  <c r="J11" i="27" s="1"/>
  <c r="S11" i="27" s="1"/>
  <c r="B44" i="30" s="1"/>
  <c r="T10" i="15"/>
  <c r="J11" i="28" s="1"/>
  <c r="R34" i="15"/>
  <c r="J35" i="27" s="1"/>
  <c r="R5" i="15"/>
  <c r="J6" i="27" s="1"/>
  <c r="R14" i="15"/>
  <c r="J15" i="27" s="1"/>
  <c r="T3" i="15"/>
  <c r="R16" i="13"/>
  <c r="I17" i="27" s="1"/>
  <c r="R42" i="13"/>
  <c r="I43" i="27" s="1"/>
  <c r="T21" i="13"/>
  <c r="I22" i="28" s="1"/>
  <c r="R3" i="13"/>
  <c r="I4" i="27" s="1"/>
  <c r="T55" i="13"/>
  <c r="I56" i="28" s="1"/>
  <c r="R59" i="13"/>
  <c r="I60" i="27" s="1"/>
  <c r="R60" i="11"/>
  <c r="H61" i="27" s="1"/>
  <c r="R47" i="11"/>
  <c r="H48" i="27" s="1"/>
  <c r="R7" i="11"/>
  <c r="H8" i="27" s="1"/>
  <c r="R50" i="11"/>
  <c r="H51" i="27" s="1"/>
  <c r="R16" i="11"/>
  <c r="H17" i="27" s="1"/>
  <c r="R34" i="9"/>
  <c r="G35" i="27" s="1"/>
  <c r="T20" i="9"/>
  <c r="G21" i="28" s="1"/>
  <c r="T12" i="9"/>
  <c r="G13" i="28" s="1"/>
  <c r="R12" i="9"/>
  <c r="G13" i="27" s="1"/>
  <c r="T9" i="9"/>
  <c r="G10" i="28" s="1"/>
  <c r="T3" i="9"/>
  <c r="G4" i="28" s="1"/>
  <c r="T6" i="9"/>
  <c r="G7" i="28" s="1"/>
  <c r="T5" i="9"/>
  <c r="G6" i="28" s="1"/>
  <c r="R30" i="9"/>
  <c r="G31" i="27" s="1"/>
  <c r="L104" i="9"/>
  <c r="R16" i="9"/>
  <c r="G17" i="27" s="1"/>
  <c r="A104" i="9"/>
  <c r="R5" i="9"/>
  <c r="G6" i="27" s="1"/>
  <c r="R41" i="9"/>
  <c r="G42" i="27" s="1"/>
  <c r="R46" i="7"/>
  <c r="F47" i="27" s="1"/>
  <c r="R21" i="7"/>
  <c r="F22" i="27" s="1"/>
  <c r="R55" i="7"/>
  <c r="F56" i="27" s="1"/>
  <c r="L51" i="7"/>
  <c r="R3" i="7"/>
  <c r="F4" i="27" s="1"/>
  <c r="R14" i="1"/>
  <c r="C15" i="27" s="1"/>
  <c r="R64" i="5"/>
  <c r="E65" i="27" s="1"/>
  <c r="T16" i="5"/>
  <c r="E17" i="28" s="1"/>
  <c r="T56" i="5"/>
  <c r="E57" i="28" s="1"/>
  <c r="T4" i="5"/>
  <c r="E5" i="28" s="1"/>
  <c r="A85" i="5"/>
  <c r="R30" i="5"/>
  <c r="E31" i="27" s="1"/>
  <c r="R21" i="5"/>
  <c r="E22" i="27" s="1"/>
  <c r="R55" i="5"/>
  <c r="E56" i="27" s="1"/>
  <c r="T57" i="5"/>
  <c r="E58" i="28" s="1"/>
  <c r="R16" i="5"/>
  <c r="E17" i="27" s="1"/>
  <c r="T20" i="5"/>
  <c r="E21" i="28" s="1"/>
  <c r="R27" i="5"/>
  <c r="E28" i="27" s="1"/>
  <c r="S28" i="27" s="1"/>
  <c r="B28" i="30" s="1"/>
  <c r="T47" i="5"/>
  <c r="E48" i="28" s="1"/>
  <c r="R14" i="5"/>
  <c r="E15" i="27" s="1"/>
  <c r="R6" i="5"/>
  <c r="E7" i="27" s="1"/>
  <c r="T6" i="5"/>
  <c r="E7" i="28" s="1"/>
  <c r="R7" i="5"/>
  <c r="E8" i="27" s="1"/>
  <c r="R8" i="5"/>
  <c r="E9" i="27" s="1"/>
  <c r="R5" i="5"/>
  <c r="E6" i="27" s="1"/>
  <c r="R47" i="5"/>
  <c r="E48" i="27" s="1"/>
  <c r="R46" i="5"/>
  <c r="E47" i="27" s="1"/>
  <c r="T46" i="5"/>
  <c r="E47" i="28" s="1"/>
  <c r="T12" i="5"/>
  <c r="E13" i="28" s="1"/>
  <c r="T55" i="5"/>
  <c r="E56" i="28" s="1"/>
  <c r="T54" i="5"/>
  <c r="E55" i="28" s="1"/>
  <c r="T3" i="5"/>
  <c r="E4" i="28" s="1"/>
  <c r="R3" i="5"/>
  <c r="Q30" i="27"/>
  <c r="D21" i="30" s="1"/>
  <c r="A51" i="3"/>
  <c r="A42" i="26"/>
  <c r="A42" i="23"/>
  <c r="A63" i="21"/>
  <c r="M4" i="28"/>
  <c r="M7" i="27"/>
  <c r="R4" i="15"/>
  <c r="L82" i="15"/>
  <c r="R15" i="13"/>
  <c r="I16" i="27" s="1"/>
  <c r="R21" i="13"/>
  <c r="I22" i="27" s="1"/>
  <c r="T48" i="13"/>
  <c r="I49" i="28" s="1"/>
  <c r="T20" i="13"/>
  <c r="I21" i="28" s="1"/>
  <c r="A97" i="13"/>
  <c r="H4" i="28"/>
  <c r="T55" i="11"/>
  <c r="H56" i="28" s="1"/>
  <c r="R15" i="11"/>
  <c r="H16" i="27" s="1"/>
  <c r="L61" i="11"/>
  <c r="R5" i="11"/>
  <c r="H6" i="27" s="1"/>
  <c r="T38" i="11"/>
  <c r="H39" i="28" s="1"/>
  <c r="R50" i="9"/>
  <c r="G51" i="27" s="1"/>
  <c r="T14" i="9"/>
  <c r="G15" i="28" s="1"/>
  <c r="T43" i="9"/>
  <c r="G44" i="28" s="1"/>
  <c r="T21" i="9"/>
  <c r="G22" i="28" s="1"/>
  <c r="T30" i="9"/>
  <c r="G31" i="28" s="1"/>
  <c r="R55" i="9"/>
  <c r="G56" i="27" s="1"/>
  <c r="T42" i="9"/>
  <c r="G43" i="28" s="1"/>
  <c r="R51" i="9"/>
  <c r="G52" i="27" s="1"/>
  <c r="R21" i="9"/>
  <c r="G22" i="27" s="1"/>
  <c r="R9" i="9"/>
  <c r="G10" i="27" s="1"/>
  <c r="T34" i="9"/>
  <c r="G35" i="28" s="1"/>
  <c r="T28" i="9"/>
  <c r="G29" i="28" s="1"/>
  <c r="T49" i="9"/>
  <c r="G50" i="28" s="1"/>
  <c r="T55" i="9"/>
  <c r="G56" i="28" s="1"/>
  <c r="R48" i="9"/>
  <c r="G49" i="27" s="1"/>
  <c r="R20" i="9"/>
  <c r="G21" i="27" s="1"/>
  <c r="R3" i="9"/>
  <c r="R43" i="9"/>
  <c r="G44" i="27" s="1"/>
  <c r="R22" i="9"/>
  <c r="G23" i="27" s="1"/>
  <c r="S23" i="27" s="1"/>
  <c r="B30" i="30" s="1"/>
  <c r="R6" i="9"/>
  <c r="G7" i="27" s="1"/>
  <c r="R49" i="9"/>
  <c r="G50" i="27" s="1"/>
  <c r="T48" i="9"/>
  <c r="G49" i="28" s="1"/>
  <c r="T51" i="9"/>
  <c r="G52" i="28" s="1"/>
  <c r="T4" i="9"/>
  <c r="G5" i="28" s="1"/>
  <c r="T16" i="9"/>
  <c r="G17" i="28" s="1"/>
  <c r="T41" i="9"/>
  <c r="G42" i="28" s="1"/>
  <c r="T46" i="9"/>
  <c r="G47" i="28" s="1"/>
  <c r="T22" i="9"/>
  <c r="G23" i="28" s="1"/>
  <c r="T3" i="7"/>
  <c r="F4" i="28" s="1"/>
  <c r="E53" i="27"/>
  <c r="S53" i="27" s="1"/>
  <c r="B33" i="30" s="1"/>
  <c r="E53" i="28"/>
  <c r="E35" i="28"/>
  <c r="E44" i="28"/>
  <c r="E55" i="27"/>
  <c r="E50" i="28"/>
  <c r="T30" i="3"/>
  <c r="D31" i="28" s="1"/>
  <c r="R57" i="3"/>
  <c r="D58" i="27" s="1"/>
  <c r="T21" i="3"/>
  <c r="D22" i="28" s="1"/>
  <c r="R5" i="3"/>
  <c r="D6" i="27" s="1"/>
  <c r="T19" i="3"/>
  <c r="D20" i="28" s="1"/>
  <c r="T4" i="3"/>
  <c r="R56" i="3"/>
  <c r="D57" i="27" s="1"/>
  <c r="R30" i="3"/>
  <c r="D31" i="27" s="1"/>
  <c r="R3" i="3"/>
  <c r="D4" i="27" s="1"/>
  <c r="T56" i="3"/>
  <c r="D57" i="28" s="1"/>
  <c r="T57" i="3"/>
  <c r="D58" i="28" s="1"/>
  <c r="R55" i="1"/>
  <c r="C56" i="27" s="1"/>
  <c r="R6" i="1"/>
  <c r="C7" i="27" s="1"/>
  <c r="R5" i="1"/>
  <c r="C6" i="27" s="1"/>
  <c r="R4" i="1"/>
  <c r="C5" i="27" s="1"/>
  <c r="R34" i="1"/>
  <c r="C35" i="27" s="1"/>
  <c r="R41" i="1"/>
  <c r="C42" i="27" s="1"/>
  <c r="R8" i="1"/>
  <c r="C9" i="27" s="1"/>
  <c r="R56" i="1"/>
  <c r="Q64" i="27"/>
  <c r="D63" i="30" s="1"/>
  <c r="A82" i="15"/>
  <c r="R57" i="13"/>
  <c r="I58" i="27" s="1"/>
  <c r="R55" i="13"/>
  <c r="I56" i="27" s="1"/>
  <c r="T34" i="13"/>
  <c r="I35" i="28" s="1"/>
  <c r="T19" i="13"/>
  <c r="I20" i="28" s="1"/>
  <c r="L97" i="13"/>
  <c r="R17" i="13"/>
  <c r="I18" i="27" s="1"/>
  <c r="S18" i="27" s="1"/>
  <c r="B5" i="30" s="1"/>
  <c r="R20" i="13"/>
  <c r="I21" i="27" s="1"/>
  <c r="R28" i="13"/>
  <c r="I29" i="27" s="1"/>
  <c r="R46" i="13"/>
  <c r="I47" i="27" s="1"/>
  <c r="R12" i="13"/>
  <c r="I13" i="27" s="1"/>
  <c r="R8" i="13"/>
  <c r="I9" i="27" s="1"/>
  <c r="R9" i="13"/>
  <c r="I10" i="27" s="1"/>
  <c r="R41" i="13"/>
  <c r="I42" i="27" s="1"/>
  <c r="R14" i="13"/>
  <c r="I15" i="27" s="1"/>
  <c r="R7" i="13"/>
  <c r="I8" i="27" s="1"/>
  <c r="R60" i="13"/>
  <c r="I61" i="27" s="1"/>
  <c r="R51" i="13"/>
  <c r="I52" i="27" s="1"/>
  <c r="R48" i="13"/>
  <c r="I49" i="27" s="1"/>
  <c r="R34" i="13"/>
  <c r="I35" i="27" s="1"/>
  <c r="R5" i="13"/>
  <c r="T42" i="13"/>
  <c r="I43" i="28" s="1"/>
  <c r="R55" i="11"/>
  <c r="H56" i="27" s="1"/>
  <c r="R49" i="11"/>
  <c r="H50" i="27" s="1"/>
  <c r="T15" i="11"/>
  <c r="H16" i="28" s="1"/>
  <c r="R12" i="11"/>
  <c r="H13" i="27" s="1"/>
  <c r="R20" i="11"/>
  <c r="H21" i="27" s="1"/>
  <c r="R30" i="11"/>
  <c r="H31" i="27" s="1"/>
  <c r="R19" i="11"/>
  <c r="H20" i="27" s="1"/>
  <c r="R6" i="11"/>
  <c r="H7" i="27" s="1"/>
  <c r="R28" i="11"/>
  <c r="H29" i="27" s="1"/>
  <c r="R42" i="11"/>
  <c r="H43" i="27" s="1"/>
  <c r="R9" i="11"/>
  <c r="H10" i="27" s="1"/>
  <c r="R4" i="11"/>
  <c r="H5" i="27" s="1"/>
  <c r="A61" i="11"/>
  <c r="R57" i="11"/>
  <c r="H58" i="27" s="1"/>
  <c r="R38" i="11"/>
  <c r="H39" i="27" s="1"/>
  <c r="R4" i="9"/>
  <c r="G5" i="27" s="1"/>
  <c r="G29" i="27"/>
  <c r="G39" i="27"/>
  <c r="R50" i="7"/>
  <c r="F51" i="27" s="1"/>
  <c r="R14" i="7"/>
  <c r="F15" i="27" s="1"/>
  <c r="R42" i="7"/>
  <c r="F43" i="27" s="1"/>
  <c r="R4" i="7"/>
  <c r="F5" i="27" s="1"/>
  <c r="R15" i="7"/>
  <c r="F16" i="27" s="1"/>
  <c r="R43" i="7"/>
  <c r="F44" i="27" s="1"/>
  <c r="F13" i="27"/>
  <c r="F50" i="27"/>
  <c r="E35" i="27"/>
  <c r="E50" i="27"/>
  <c r="E42" i="27"/>
  <c r="E49" i="27"/>
  <c r="E52" i="27"/>
  <c r="L51" i="3"/>
  <c r="R21" i="3"/>
  <c r="A55" i="1"/>
  <c r="N97" i="13"/>
  <c r="N55" i="1"/>
  <c r="C22" i="27"/>
  <c r="C15" i="28"/>
  <c r="N42" i="26"/>
  <c r="L55" i="1"/>
  <c r="S18" i="28" l="1"/>
  <c r="C41" i="31" s="1"/>
  <c r="S51" i="28"/>
  <c r="C16" i="31" s="1"/>
  <c r="Q18" i="28"/>
  <c r="B41" i="31" s="1"/>
  <c r="T42" i="28"/>
  <c r="D9" i="31" s="1"/>
  <c r="S62" i="27"/>
  <c r="B48" i="30" s="1"/>
  <c r="S61" i="27"/>
  <c r="B36" i="30" s="1"/>
  <c r="S43" i="27"/>
  <c r="B45" i="30" s="1"/>
  <c r="S35" i="27"/>
  <c r="B17" i="30" s="1"/>
  <c r="S16" i="28"/>
  <c r="C10" i="31" s="1"/>
  <c r="S60" i="27"/>
  <c r="B19" i="30" s="1"/>
  <c r="S16" i="27"/>
  <c r="B10" i="30" s="1"/>
  <c r="S39" i="27"/>
  <c r="B27" i="30" s="1"/>
  <c r="S8" i="27"/>
  <c r="B22" i="30" s="1"/>
  <c r="S29" i="27"/>
  <c r="B26" i="30" s="1"/>
  <c r="S51" i="27"/>
  <c r="B9" i="30" s="1"/>
  <c r="S48" i="27"/>
  <c r="B35" i="30" s="1"/>
  <c r="S31" i="27"/>
  <c r="B11" i="30" s="1"/>
  <c r="S52" i="27"/>
  <c r="B52" i="30" s="1"/>
  <c r="S65" i="27"/>
  <c r="B37" i="30" s="1"/>
  <c r="S17" i="27"/>
  <c r="B46" i="30" s="1"/>
  <c r="S7" i="27"/>
  <c r="B8" i="30" s="1"/>
  <c r="S15" i="27"/>
  <c r="B18" i="30" s="1"/>
  <c r="S56" i="27"/>
  <c r="B41" i="30" s="1"/>
  <c r="S44" i="27"/>
  <c r="B49" i="30" s="1"/>
  <c r="S50" i="27"/>
  <c r="B16" i="30" s="1"/>
  <c r="S47" i="27"/>
  <c r="B12" i="30" s="1"/>
  <c r="Q55" i="27"/>
  <c r="D53" i="30" s="1"/>
  <c r="S55" i="27"/>
  <c r="B53" i="30" s="1"/>
  <c r="Q52" i="28"/>
  <c r="B35" i="31" s="1"/>
  <c r="T61" i="28"/>
  <c r="D21" i="31" s="1"/>
  <c r="T31" i="28"/>
  <c r="D22" i="31" s="1"/>
  <c r="Q51" i="28"/>
  <c r="B16" i="31" s="1"/>
  <c r="T65" i="1"/>
  <c r="C22" i="28"/>
  <c r="S22" i="28" s="1"/>
  <c r="C2" i="31" s="1"/>
  <c r="T62" i="28"/>
  <c r="D39" i="31" s="1"/>
  <c r="T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N85" i="5"/>
  <c r="Q28" i="27"/>
  <c r="D28" i="30" s="1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C43" i="30" s="1"/>
  <c r="T65" i="26"/>
  <c r="R34" i="26"/>
  <c r="P35" i="27" s="1"/>
  <c r="Q35" i="27" s="1"/>
  <c r="D17" i="30" s="1"/>
  <c r="T35" i="28"/>
  <c r="D13" i="31" s="1"/>
  <c r="R7" i="25"/>
  <c r="O8" i="27" s="1"/>
  <c r="R19" i="25"/>
  <c r="N42" i="25"/>
  <c r="T15" i="27"/>
  <c r="C18" i="30" s="1"/>
  <c r="R19" i="23"/>
  <c r="N20" i="27" s="1"/>
  <c r="T63" i="27"/>
  <c r="C32" i="30" s="1"/>
  <c r="T52" i="27"/>
  <c r="C52" i="30" s="1"/>
  <c r="N42" i="23"/>
  <c r="R6" i="23"/>
  <c r="N7" i="27" s="1"/>
  <c r="R21" i="23"/>
  <c r="N22" i="27" s="1"/>
  <c r="T22" i="27" s="1"/>
  <c r="C3" i="30" s="1"/>
  <c r="T22" i="28"/>
  <c r="D2" i="31" s="1"/>
  <c r="T65" i="23"/>
  <c r="R5" i="23"/>
  <c r="N6" i="27" s="1"/>
  <c r="Q60" i="28"/>
  <c r="B38" i="31" s="1"/>
  <c r="T47" i="27"/>
  <c r="C12" i="30" s="1"/>
  <c r="T31" i="27"/>
  <c r="C11" i="30" s="1"/>
  <c r="T65" i="21"/>
  <c r="T12" i="28"/>
  <c r="D20" i="31" s="1"/>
  <c r="T56" i="27"/>
  <c r="C41" i="30" s="1"/>
  <c r="N63" i="21"/>
  <c r="T6" i="28"/>
  <c r="D8" i="31" s="1"/>
  <c r="T49" i="27"/>
  <c r="C23" i="30" s="1"/>
  <c r="R65" i="21"/>
  <c r="T4" i="27"/>
  <c r="C2" i="30" s="1"/>
  <c r="Q40" i="27"/>
  <c r="D60" i="30" s="1"/>
  <c r="T40" i="27"/>
  <c r="C60" i="30" s="1"/>
  <c r="R19" i="17"/>
  <c r="K20" i="27" s="1"/>
  <c r="T62" i="27"/>
  <c r="C48" i="30" s="1"/>
  <c r="T37" i="28"/>
  <c r="D44" i="31" s="1"/>
  <c r="T23" i="27"/>
  <c r="C30" i="30" s="1"/>
  <c r="Q61" i="28"/>
  <c r="B21" i="31" s="1"/>
  <c r="Q62" i="28"/>
  <c r="B39" i="31" s="1"/>
  <c r="T21" i="28"/>
  <c r="D15" i="31" s="1"/>
  <c r="T7" i="28"/>
  <c r="D11" i="31" s="1"/>
  <c r="T65" i="17"/>
  <c r="T11" i="28"/>
  <c r="D28" i="31" s="1"/>
  <c r="T12" i="27"/>
  <c r="C13" i="30" s="1"/>
  <c r="N69" i="17"/>
  <c r="R5" i="17"/>
  <c r="K6" i="27" s="1"/>
  <c r="T13" i="27"/>
  <c r="C40" i="30" s="1"/>
  <c r="T37" i="27"/>
  <c r="C24" i="30" s="1"/>
  <c r="T61" i="27"/>
  <c r="C36" i="30" s="1"/>
  <c r="T59" i="27"/>
  <c r="C50" i="30" s="1"/>
  <c r="R8" i="19"/>
  <c r="L9" i="27" s="1"/>
  <c r="T21" i="27"/>
  <c r="C6" i="30" s="1"/>
  <c r="R10" i="19"/>
  <c r="L11" i="27" s="1"/>
  <c r="T65" i="19"/>
  <c r="L66" i="28"/>
  <c r="N53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D13" i="30" s="1"/>
  <c r="R8" i="15"/>
  <c r="J9" i="27" s="1"/>
  <c r="S9" i="27" s="1"/>
  <c r="B7" i="30" s="1"/>
  <c r="Q9" i="28"/>
  <c r="B5" i="31" s="1"/>
  <c r="R62" i="15"/>
  <c r="J63" i="27" s="1"/>
  <c r="S63" i="27" s="1"/>
  <c r="B32" i="30" s="1"/>
  <c r="R36" i="15"/>
  <c r="J37" i="27" s="1"/>
  <c r="S37" i="27" s="1"/>
  <c r="B24" i="30" s="1"/>
  <c r="N82" i="15"/>
  <c r="Q20" i="28"/>
  <c r="B17" i="31" s="1"/>
  <c r="I66" i="28"/>
  <c r="N61" i="11"/>
  <c r="H66" i="28"/>
  <c r="N104" i="9"/>
  <c r="G66" i="28"/>
  <c r="Q7" i="28"/>
  <c r="B11" i="31" s="1"/>
  <c r="Q6" i="28"/>
  <c r="B8" i="31" s="1"/>
  <c r="N51" i="7"/>
  <c r="R41" i="7"/>
  <c r="F42" i="27" s="1"/>
  <c r="F66" i="27" s="1"/>
  <c r="Q48" i="27"/>
  <c r="D35" i="30" s="1"/>
  <c r="Q57" i="28"/>
  <c r="B19" i="31" s="1"/>
  <c r="R12" i="5"/>
  <c r="E13" i="27" s="1"/>
  <c r="S13" i="27" s="1"/>
  <c r="B40" i="30" s="1"/>
  <c r="R9" i="5"/>
  <c r="E10" i="27" s="1"/>
  <c r="S10" i="27" s="1"/>
  <c r="B14" i="30" s="1"/>
  <c r="Q17" i="28"/>
  <c r="B32" i="31" s="1"/>
  <c r="R57" i="5"/>
  <c r="E58" i="27" s="1"/>
  <c r="S58" i="27" s="1"/>
  <c r="B47" i="30" s="1"/>
  <c r="R4" i="5"/>
  <c r="E5" i="27" s="1"/>
  <c r="E4" i="27"/>
  <c r="R20" i="5"/>
  <c r="E21" i="27" s="1"/>
  <c r="S21" i="27" s="1"/>
  <c r="B6" i="30" s="1"/>
  <c r="E66" i="28"/>
  <c r="R65" i="1"/>
  <c r="T65" i="3"/>
  <c r="D5" i="28"/>
  <c r="Q65" i="28"/>
  <c r="B37" i="31" s="1"/>
  <c r="M66" i="27"/>
  <c r="J4" i="28"/>
  <c r="J66" i="28" s="1"/>
  <c r="T65" i="15"/>
  <c r="Q62" i="27"/>
  <c r="D48" i="30" s="1"/>
  <c r="Q49" i="28"/>
  <c r="B27" i="31" s="1"/>
  <c r="T65" i="13"/>
  <c r="T65" i="11"/>
  <c r="Q47" i="28"/>
  <c r="B12" i="31" s="1"/>
  <c r="T65" i="9"/>
  <c r="Q10" i="28"/>
  <c r="B24" i="31" s="1"/>
  <c r="Q56" i="28"/>
  <c r="B7" i="31" s="1"/>
  <c r="R65" i="9"/>
  <c r="Q13" i="28"/>
  <c r="B6" i="31" s="1"/>
  <c r="Q44" i="28"/>
  <c r="B26" i="31" s="1"/>
  <c r="T65" i="7"/>
  <c r="Q53" i="27"/>
  <c r="D33" i="30" s="1"/>
  <c r="Q21" i="28"/>
  <c r="B15" i="31" s="1"/>
  <c r="Q31" i="28"/>
  <c r="B22" i="31" s="1"/>
  <c r="Q50" i="28"/>
  <c r="B23" i="31" s="1"/>
  <c r="T65" i="5"/>
  <c r="R4" i="3"/>
  <c r="D5" i="27" s="1"/>
  <c r="R19" i="3"/>
  <c r="D20" i="27" s="1"/>
  <c r="C57" i="27"/>
  <c r="S57" i="27" s="1"/>
  <c r="B51" i="30" s="1"/>
  <c r="Q61" i="27"/>
  <c r="D36" i="30" s="1"/>
  <c r="Q18" i="27"/>
  <c r="D5" i="30" s="1"/>
  <c r="Q35" i="28"/>
  <c r="B13" i="31" s="1"/>
  <c r="R19" i="13"/>
  <c r="R65" i="13" s="1"/>
  <c r="Q43" i="28"/>
  <c r="B14" i="31" s="1"/>
  <c r="Q56" i="27"/>
  <c r="D41" i="30" s="1"/>
  <c r="Q17" i="27"/>
  <c r="D46" i="30" s="1"/>
  <c r="R48" i="11"/>
  <c r="H49" i="27" s="1"/>
  <c r="S49" i="27" s="1"/>
  <c r="B23" i="30" s="1"/>
  <c r="Q16" i="28"/>
  <c r="B10" i="31" s="1"/>
  <c r="R3" i="11"/>
  <c r="R21" i="11"/>
  <c r="Q39" i="27"/>
  <c r="D27" i="30" s="1"/>
  <c r="Q23" i="27"/>
  <c r="D30" i="30" s="1"/>
  <c r="Q29" i="27"/>
  <c r="D26" i="30" s="1"/>
  <c r="Q51" i="27"/>
  <c r="D9" i="30" s="1"/>
  <c r="Q43" i="27"/>
  <c r="D45" i="30" s="1"/>
  <c r="Q58" i="28"/>
  <c r="B18" i="31" s="1"/>
  <c r="Q15" i="28"/>
  <c r="B25" i="31" s="1"/>
  <c r="Q52" i="27"/>
  <c r="D52" i="30" s="1"/>
  <c r="Q47" i="27"/>
  <c r="D12" i="30" s="1"/>
  <c r="Q44" i="27"/>
  <c r="D49" i="30" s="1"/>
  <c r="N51" i="3"/>
  <c r="Q50" i="27"/>
  <c r="D16" i="30" s="1"/>
  <c r="Q31" i="27"/>
  <c r="D11" i="30" s="1"/>
  <c r="Q15" i="27"/>
  <c r="D18" i="30" s="1"/>
  <c r="G4" i="27"/>
  <c r="G66" i="27" s="1"/>
  <c r="Q16" i="27"/>
  <c r="D10" i="30" s="1"/>
  <c r="I6" i="27"/>
  <c r="S6" i="27" s="1"/>
  <c r="B4" i="30" s="1"/>
  <c r="K9" i="27"/>
  <c r="L8" i="27"/>
  <c r="T60" i="27"/>
  <c r="C19" i="30" s="1"/>
  <c r="Q60" i="27"/>
  <c r="D19" i="30" s="1"/>
  <c r="N5" i="27"/>
  <c r="S42" i="27" l="1"/>
  <c r="B43" i="30" s="1"/>
  <c r="Q22" i="28"/>
  <c r="B2" i="31" s="1"/>
  <c r="C66" i="28"/>
  <c r="R65" i="25"/>
  <c r="R65" i="23"/>
  <c r="S4" i="28"/>
  <c r="C3" i="31" s="1"/>
  <c r="Q10" i="27"/>
  <c r="D14" i="30" s="1"/>
  <c r="R65" i="26"/>
  <c r="T35" i="27"/>
  <c r="C17" i="30" s="1"/>
  <c r="P66" i="27"/>
  <c r="O20" i="27"/>
  <c r="O66" i="27" s="1"/>
  <c r="Q7" i="27"/>
  <c r="D8" i="30" s="1"/>
  <c r="T7" i="27"/>
  <c r="C8" i="30" s="1"/>
  <c r="T6" i="27"/>
  <c r="C4" i="30" s="1"/>
  <c r="R65" i="17"/>
  <c r="K66" i="27"/>
  <c r="R65" i="19"/>
  <c r="T11" i="27"/>
  <c r="C44" i="30" s="1"/>
  <c r="Q11" i="27"/>
  <c r="D44" i="30" s="1"/>
  <c r="D66" i="28"/>
  <c r="S5" i="28"/>
  <c r="C4" i="31" s="1"/>
  <c r="D3" i="31"/>
  <c r="T66" i="28"/>
  <c r="Q63" i="27"/>
  <c r="D32" i="30" s="1"/>
  <c r="Q37" i="27"/>
  <c r="D24" i="30" s="1"/>
  <c r="Q4" i="28"/>
  <c r="Q42" i="27"/>
  <c r="D43" i="30" s="1"/>
  <c r="R65" i="7"/>
  <c r="Q58" i="27"/>
  <c r="D47" i="30" s="1"/>
  <c r="Q13" i="27"/>
  <c r="D40" i="30" s="1"/>
  <c r="Q21" i="27"/>
  <c r="D6" i="30" s="1"/>
  <c r="E66" i="27"/>
  <c r="R65" i="5"/>
  <c r="Q57" i="27"/>
  <c r="D51" i="30" s="1"/>
  <c r="Q5" i="28"/>
  <c r="B4" i="31" s="1"/>
  <c r="C66" i="27"/>
  <c r="L66" i="27"/>
  <c r="T65" i="27"/>
  <c r="C37" i="30" s="1"/>
  <c r="Q65" i="27"/>
  <c r="D37" i="30" s="1"/>
  <c r="J5" i="27"/>
  <c r="J66" i="27" s="1"/>
  <c r="R65" i="15"/>
  <c r="Q49" i="27"/>
  <c r="D23" i="30" s="1"/>
  <c r="H4" i="27"/>
  <c r="S4" i="27" s="1"/>
  <c r="B2" i="30" s="1"/>
  <c r="R65" i="11"/>
  <c r="R65" i="3"/>
  <c r="N66" i="27"/>
  <c r="I20" i="27"/>
  <c r="H22" i="27"/>
  <c r="D22" i="27"/>
  <c r="D66" i="27" s="1"/>
  <c r="T5" i="27"/>
  <c r="T8" i="27"/>
  <c r="C22" i="30" s="1"/>
  <c r="Q8" i="27"/>
  <c r="D22" i="30" s="1"/>
  <c r="T9" i="27"/>
  <c r="C7" i="30" s="1"/>
  <c r="Q9" i="27"/>
  <c r="D7" i="30" s="1"/>
  <c r="Q6" i="27"/>
  <c r="D4" i="30" s="1"/>
  <c r="S22" i="27" l="1"/>
  <c r="B3" i="30" s="1"/>
  <c r="S5" i="27"/>
  <c r="I66" i="27"/>
  <c r="S20" i="27"/>
  <c r="B42" i="30" s="1"/>
  <c r="Q67" i="28"/>
  <c r="Q4" i="27"/>
  <c r="D2" i="30" s="1"/>
  <c r="T20" i="27"/>
  <c r="C42" i="30" s="1"/>
  <c r="S66" i="28"/>
  <c r="B3" i="31"/>
  <c r="Q66" i="28"/>
  <c r="Q5" i="27"/>
  <c r="H66" i="27"/>
  <c r="Q20" i="27"/>
  <c r="D42" i="30" s="1"/>
  <c r="Q22" i="27"/>
  <c r="D3" i="30" s="1"/>
  <c r="Q67" i="27" l="1"/>
  <c r="Q66" i="27"/>
</calcChain>
</file>

<file path=xl/sharedStrings.xml><?xml version="1.0" encoding="utf-8"?>
<sst xmlns="http://schemas.openxmlformats.org/spreadsheetml/2006/main" count="2171" uniqueCount="457">
  <si>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</si>
  <si>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</si>
  <si>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</si>
  <si>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</si>
  <si>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</si>
  <si>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</si>
  <si>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</si>
  <si>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</si>
  <si>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</si>
  <si>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</si>
  <si>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</si>
  <si>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</si>
  <si>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</si>
  <si>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</si>
  <si>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</si>
  <si>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</si>
  <si>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</si>
  <si>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</si>
  <si>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</si>
  <si>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</si>
  <si>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</si>
  <si>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</si>
  <si>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</si>
  <si>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</si>
  <si>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</si>
  <si>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</si>
  <si>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</si>
  <si>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</si>
  <si>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</si>
  <si>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</si>
  <si>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</si>
  <si>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</si>
  <si>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</si>
  <si>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</si>
  <si>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</si>
  <si>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</si>
  <si>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</si>
  <si>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</si>
  <si>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</si>
  <si>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</si>
  <si>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</si>
  <si>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</si>
  <si>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</si>
  <si>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</si>
  <si>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</si>
  <si>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</si>
  <si>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</si>
  <si>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</si>
  <si>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</si>
  <si>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</si>
  <si>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</si>
  <si>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</si>
  <si>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</si>
  <si>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</si>
  <si>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</si>
  <si>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</si>
  <si>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</si>
  <si>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</si>
  <si>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</si>
  <si>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</si>
  <si>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</si>
  <si>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</si>
  <si>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</si>
  <si>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</si>
  <si>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</si>
  <si>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</si>
  <si>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</si>
  <si>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</si>
  <si>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</si>
  <si>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</si>
  <si>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</si>
  <si>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</si>
  <si>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</si>
  <si>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</si>
  <si>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</si>
  <si>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</si>
  <si>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</si>
  <si>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</si>
  <si>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</si>
  <si>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</si>
  <si>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</si>
  <si>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</si>
  <si>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</si>
  <si>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</si>
  <si>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</si>
  <si>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</si>
  <si>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</si>
  <si>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</si>
  <si>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</si>
  <si>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</si>
  <si>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</si>
  <si>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</si>
  <si>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</si>
  <si>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</si>
  <si>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</si>
  <si>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</si>
  <si>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</si>
  <si>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</si>
  <si>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</si>
  <si>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</si>
  <si>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</si>
  <si>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</si>
  <si>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</si>
  <si>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</si>
  <si>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</si>
  <si>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</si>
  <si>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</si>
  <si>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</si>
  <si>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</si>
  <si>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</si>
  <si>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</si>
  <si>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</si>
  <si>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</si>
  <si>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</si>
  <si>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</si>
  <si>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</si>
  <si>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</si>
  <si>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</si>
  <si>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</si>
  <si>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</si>
  <si>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</si>
  <si>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gara1       Telgate</t>
  </si>
  <si>
    <t xml:space="preserve">gara6        Casalpust   </t>
  </si>
  <si>
    <t>CNM TRIATHLON A.S.D.</t>
  </si>
  <si>
    <t>ZEROTRIUNO COMO A.S.D.</t>
  </si>
  <si>
    <t>PRATOGRANDE</t>
  </si>
  <si>
    <t>TRIMM TEAM BY LIFE LAB MILANO</t>
  </si>
  <si>
    <t>BIANUCCI ALLEGRA</t>
  </si>
  <si>
    <t>10</t>
  </si>
  <si>
    <t>TRI TEAM BRIANZA</t>
  </si>
  <si>
    <t>GATTI MARIS</t>
  </si>
  <si>
    <t>1886</t>
  </si>
  <si>
    <t>707</t>
  </si>
  <si>
    <t>CATTANEO MARTA</t>
  </si>
  <si>
    <t>BERTONI GIORGIA</t>
  </si>
  <si>
    <t>2271</t>
  </si>
  <si>
    <t>KRONO LARIO TEAM S.S</t>
  </si>
  <si>
    <t>VAGHI SARA</t>
  </si>
  <si>
    <t>1213</t>
  </si>
  <si>
    <t>GERMANI VALENTINA</t>
  </si>
  <si>
    <t>2232</t>
  </si>
  <si>
    <t>ALMOSTHERE ASD</t>
  </si>
  <si>
    <t>RADICE GIORGIA</t>
  </si>
  <si>
    <t>VAVASSORI ELISA</t>
  </si>
  <si>
    <t>PONTIERI ALICE CARLA</t>
  </si>
  <si>
    <t>BALESTRA COLLADIO ALICE</t>
  </si>
  <si>
    <t>1590</t>
  </si>
  <si>
    <t>COLOMBO CARLOTTA</t>
  </si>
  <si>
    <t>2027</t>
  </si>
  <si>
    <t>ZUCCHETTI SVEVA</t>
  </si>
  <si>
    <t>PIATTI ELISA</t>
  </si>
  <si>
    <t>PAGANINI STEFANIA</t>
  </si>
  <si>
    <t>1843</t>
  </si>
  <si>
    <t>BUSTO ARSIZIO A.R.C.</t>
  </si>
  <si>
    <t>AMBROSINI LUCREZIA</t>
  </si>
  <si>
    <t>PERCIVALLI CAMILLA</t>
  </si>
  <si>
    <t>2075</t>
  </si>
  <si>
    <t>VERDUCCI MARTINA</t>
  </si>
  <si>
    <t>GHIRO MARIA</t>
  </si>
  <si>
    <t>1180</t>
  </si>
  <si>
    <t>CUS PROPATRIA MILANO</t>
  </si>
  <si>
    <t>D'URSO EMMA</t>
  </si>
  <si>
    <t>DI GENOVA NOEMI</t>
  </si>
  <si>
    <t>BONATI STELLA</t>
  </si>
  <si>
    <t>ESCHILLO SILVIA</t>
  </si>
  <si>
    <t>gara2     Varedo</t>
  </si>
  <si>
    <t>gara3      Mantova</t>
  </si>
  <si>
    <t>gara4           Idroscalo</t>
  </si>
  <si>
    <t xml:space="preserve">gara5        Cesate </t>
  </si>
  <si>
    <t>gara7        Lodi</t>
  </si>
  <si>
    <t>GEROLIN LORENZO</t>
  </si>
  <si>
    <t>GALLI NICOLO'</t>
  </si>
  <si>
    <t>2074</t>
  </si>
  <si>
    <t>POOL CANTU' 1999 A.S</t>
  </si>
  <si>
    <t>VERGANI ANDREA</t>
  </si>
  <si>
    <t>MACRI' EDOARDO</t>
  </si>
  <si>
    <t>BASSI FILIPPO</t>
  </si>
  <si>
    <t>MANZONI ANDREA</t>
  </si>
  <si>
    <t>MIGNACCA SIMONE BARTOLOMEO</t>
  </si>
  <si>
    <t>ULIANO LORENZO</t>
  </si>
  <si>
    <t>GIANI ALESSANDRO</t>
  </si>
  <si>
    <t>TOFFANIN EDOARDO</t>
  </si>
  <si>
    <t>HEFFLER ANDREA SILVIO LUIGI</t>
  </si>
  <si>
    <t>MAZZOCCHI OLMO</t>
  </si>
  <si>
    <t>NIZZI RICCARDO</t>
  </si>
  <si>
    <t>1298</t>
  </si>
  <si>
    <t>DDS</t>
  </si>
  <si>
    <t>RAJA MATTEO</t>
  </si>
  <si>
    <t>LEONE ANDREA</t>
  </si>
  <si>
    <t>1317</t>
  </si>
  <si>
    <t>RASCHIANI TRI PAVESE</t>
  </si>
  <si>
    <t>BOLDURA MICHELE</t>
  </si>
  <si>
    <t>PREZIOSO TOMMASO</t>
  </si>
  <si>
    <t>DI GENOVA ERIC</t>
  </si>
  <si>
    <t>GAMBAZZA MIRKO</t>
  </si>
  <si>
    <t>2057</t>
  </si>
  <si>
    <t>K3 CREMONA</t>
  </si>
  <si>
    <t>SANGALLI LUDOVICO</t>
  </si>
  <si>
    <t>BRIZZOLARI TOMMASO</t>
  </si>
  <si>
    <t>ORLANDINI FEDERICO</t>
  </si>
  <si>
    <t>MONTALBETTI FILIPPO</t>
  </si>
  <si>
    <t>1773</t>
  </si>
  <si>
    <t>FRUSCONI ALESSANDRO</t>
  </si>
  <si>
    <t>SACCHI ALESSANDRO</t>
  </si>
  <si>
    <t>1589</t>
  </si>
  <si>
    <t>JCT VIGEVANO</t>
  </si>
  <si>
    <t>MARZORATI MARCO</t>
  </si>
  <si>
    <t>CAFE' MICHEL</t>
  </si>
  <si>
    <t>BINI LORENZO</t>
  </si>
  <si>
    <t>BAYLE ANTOINE</t>
  </si>
  <si>
    <t>SPREAFICO SOFIA</t>
  </si>
  <si>
    <t>CEDDIA LAURA</t>
  </si>
  <si>
    <t>VERGANI CHIARA</t>
  </si>
  <si>
    <t>RIVA CLAUDIA</t>
  </si>
  <si>
    <t>2144</t>
  </si>
  <si>
    <t>SSD NPV</t>
  </si>
  <si>
    <t>INTERLANDI ALICE</t>
  </si>
  <si>
    <t>FALET LEA</t>
  </si>
  <si>
    <t>POMA CATERINA</t>
  </si>
  <si>
    <t>TESTA FEDERICO</t>
  </si>
  <si>
    <t>DELL'ERA LUCA</t>
  </si>
  <si>
    <t>ARIENTI GIORGIO</t>
  </si>
  <si>
    <t>MENASSI MATTEO</t>
  </si>
  <si>
    <t>GILARDONI STEFANO</t>
  </si>
  <si>
    <t>BENAGLIA MATTIA</t>
  </si>
  <si>
    <t>ALLIERI FEDERICO</t>
  </si>
  <si>
    <t>ZAMBONIN CARLO</t>
  </si>
  <si>
    <t>MOLGORA THOMAS</t>
  </si>
  <si>
    <t>MAESTRI NICOLO'</t>
  </si>
  <si>
    <t>MIGNACCA NICOLO'</t>
  </si>
  <si>
    <t>SCHULZE PATRICK</t>
  </si>
  <si>
    <t>CODAZZI FILIPPO</t>
  </si>
  <si>
    <t>ASTOLFI ANDREA</t>
  </si>
  <si>
    <t>ASCHBERGER LEO</t>
  </si>
  <si>
    <t>MORINO LORENZO</t>
  </si>
  <si>
    <t>MAGGIORE TOMMASO</t>
  </si>
  <si>
    <t>MELLONE ALESSANDRO</t>
  </si>
  <si>
    <t>PARISI PIETRO</t>
  </si>
  <si>
    <t>BONALUMI MATTEO</t>
  </si>
  <si>
    <t>MURERO FEDERICO</t>
  </si>
  <si>
    <t>BELLOMO ETTORE LEONARDO</t>
  </si>
  <si>
    <t>BALACCO ALBERTO</t>
  </si>
  <si>
    <t>MONTALBETTI SAMUELE</t>
  </si>
  <si>
    <t>CECCHETTO NOAH</t>
  </si>
  <si>
    <t>SILEONI ALESSANDRO</t>
  </si>
  <si>
    <t>LAMBERTI RICCARDO NICOLO'</t>
  </si>
  <si>
    <t>LOI FILIPPO</t>
  </si>
  <si>
    <t>CONTURBIA FABIO</t>
  </si>
  <si>
    <t>FORESTI ANDREA</t>
  </si>
  <si>
    <t>1174</t>
  </si>
  <si>
    <t>ASD CNM TRIATHLON</t>
  </si>
  <si>
    <t>MISTRINI FILIPPO</t>
  </si>
  <si>
    <t>DONINELLI FEDERICO</t>
  </si>
  <si>
    <t>DAOLIO GIUSEPPE</t>
  </si>
  <si>
    <t>BELLINI GIOVANNI</t>
  </si>
  <si>
    <t>CONTI MATTEO</t>
  </si>
  <si>
    <t>VETTORELLO ALESSIO</t>
  </si>
  <si>
    <t>SENA ENEA</t>
  </si>
  <si>
    <t>DI GREGORIO GIORGIO</t>
  </si>
  <si>
    <t>LAURIA RICCARDO</t>
  </si>
  <si>
    <t>BRODOLONIGIULIO</t>
  </si>
  <si>
    <t>CAVINA LEONARDO</t>
  </si>
  <si>
    <t>BOLPAGNI DAVIDE</t>
  </si>
  <si>
    <t>BORGHETTI GIUSEPPE</t>
  </si>
  <si>
    <t>BEGNI DAVIDE</t>
  </si>
  <si>
    <t>2072</t>
  </si>
  <si>
    <t>CANOTTIERI SALO'</t>
  </si>
  <si>
    <t>ZAMPIERI AXEL</t>
  </si>
  <si>
    <t>PATANIA ALESSANDRO</t>
  </si>
  <si>
    <t xml:space="preserve"> BIANCHETTI FILIPPO</t>
  </si>
  <si>
    <t>SOMMARIVA GABRIELE</t>
  </si>
  <si>
    <t>RUCIRETA MATTIA</t>
  </si>
  <si>
    <t>2310</t>
  </si>
  <si>
    <t>UNA TCS</t>
  </si>
  <si>
    <t>PAPA DILEO LEONARDO MARCO</t>
  </si>
  <si>
    <t>GIAVARINI GIORGIA</t>
  </si>
  <si>
    <t>SIGNORELLI MARIACHIARA</t>
  </si>
  <si>
    <t>MORUZZI GLORIA</t>
  </si>
  <si>
    <t>MORINO SARA</t>
  </si>
  <si>
    <t>ALBERGONI LUCREZIA</t>
  </si>
  <si>
    <t>FERRIAN SOFIA</t>
  </si>
  <si>
    <t>GRANATA ALESSANDRA</t>
  </si>
  <si>
    <t>ACRI IRIS</t>
  </si>
  <si>
    <t>BERTONI CARLOTTA</t>
  </si>
  <si>
    <t>PIURI ANGELICA</t>
  </si>
  <si>
    <t>ACCURSIO GIORGIA</t>
  </si>
  <si>
    <t>BANFI BEATRICE</t>
  </si>
  <si>
    <t>CARESANA LUNA</t>
  </si>
  <si>
    <t>BORNATICI MARGHERITA</t>
  </si>
  <si>
    <t>ZANE TOANA CLAUDIA</t>
  </si>
  <si>
    <t>BRODOLONI MARTA</t>
  </si>
  <si>
    <t xml:space="preserve"> BEGNI ARIANNA</t>
  </si>
  <si>
    <t>LEVATI GIORGIA</t>
  </si>
  <si>
    <t>VILLA MARTINA</t>
  </si>
  <si>
    <t>MASSARI GIORGIA</t>
  </si>
  <si>
    <t>MARELLI MUNAFO' BENEDETTA</t>
  </si>
  <si>
    <t>ZINI RACHELE</t>
  </si>
  <si>
    <t>GAMBARANA CAMILLA</t>
  </si>
  <si>
    <t>RUGGERI NICHOLAS</t>
  </si>
  <si>
    <t>MAPELLI JACOPO</t>
  </si>
  <si>
    <t>ZECCA EDOARDO</t>
  </si>
  <si>
    <t>GULLI' GIACOMO</t>
  </si>
  <si>
    <t>BORNATICI FILIPPO</t>
  </si>
  <si>
    <t>CATTANEO MAURO</t>
  </si>
  <si>
    <t>FORNONI GIULIO</t>
  </si>
  <si>
    <t>CARMINATI PIETRO</t>
  </si>
  <si>
    <t>PANIGADA RICCARDO</t>
  </si>
  <si>
    <t>ROSSI RICCARDO</t>
  </si>
  <si>
    <t>ZAZZARINO GABRIELE</t>
  </si>
  <si>
    <t>BELLUCCO IGOR</t>
  </si>
  <si>
    <t>VILLA ALESSANDRO</t>
  </si>
  <si>
    <t>MANGIAROTTI MATTIA</t>
  </si>
  <si>
    <t>PREZIOSO NICOLO'</t>
  </si>
  <si>
    <t>SAIA ALESSIO</t>
  </si>
  <si>
    <t>48</t>
  </si>
  <si>
    <t>DESENZANO TRIATHLON</t>
  </si>
  <si>
    <t>GERBI CHRISTIAN</t>
  </si>
  <si>
    <t>LUINETTI RICCARDO</t>
  </si>
  <si>
    <t>GERNA MIRKO</t>
  </si>
  <si>
    <t>SAIJA DAVIDE</t>
  </si>
  <si>
    <t>COLOMBO MASSIMO</t>
  </si>
  <si>
    <t>CAPURSI SIMONE</t>
  </si>
  <si>
    <t>STRIPPOLI MATTIA</t>
  </si>
  <si>
    <t>BENETTI FEDERICO</t>
  </si>
  <si>
    <t>RIVIERI MARCO</t>
  </si>
  <si>
    <t>RAJA LUCA</t>
  </si>
  <si>
    <t>MOTTA FEDERICO</t>
  </si>
  <si>
    <t>BANFI STEFANO</t>
  </si>
  <si>
    <t>BERRI ELIA</t>
  </si>
  <si>
    <t>NEGRATO GABRIELE</t>
  </si>
  <si>
    <t>POZZI PIETRO</t>
  </si>
  <si>
    <t>SCHIARATURA CRISTIANO</t>
  </si>
  <si>
    <t>VECCHIA FEDERICO</t>
  </si>
  <si>
    <t>MASSICCI GIOELE</t>
  </si>
  <si>
    <t>CASON DAVIDE</t>
  </si>
  <si>
    <t>BERTAZZAONI GABRIELE</t>
  </si>
  <si>
    <t>SACCHI RICCARDO</t>
  </si>
  <si>
    <t>CREMONESI GIORGIO</t>
  </si>
  <si>
    <t>IORILLO SAMUELE</t>
  </si>
  <si>
    <t>DI LORENZO GABRIELE</t>
  </si>
  <si>
    <t>MAZZOCCHI OLIVIA</t>
  </si>
  <si>
    <t>DAOLIO CHIARA</t>
  </si>
  <si>
    <t>LUINETTI AGNESE</t>
  </si>
  <si>
    <t>VINCI ARIANNA</t>
  </si>
  <si>
    <t>PEDRATTI PIETRO GIUSEPPE MARIA</t>
  </si>
  <si>
    <t>CATTANEO NICOLO'</t>
  </si>
  <si>
    <t>GIAVARINI CRISTIAN</t>
  </si>
  <si>
    <t>DE PAOLI FEDERICO</t>
  </si>
  <si>
    <t>SANDRINI MATTIA</t>
  </si>
  <si>
    <t>BORGHETTI LUCA</t>
  </si>
  <si>
    <t>VALOTA DAVIDE</t>
  </si>
  <si>
    <t>BRANDINALI FEDERICO SIMONE</t>
  </si>
  <si>
    <t>LAZZARI GRETA</t>
  </si>
  <si>
    <t>ULIANO ANNA</t>
  </si>
  <si>
    <t>BIANCHI ERYA GIULIA</t>
  </si>
  <si>
    <t>OLDRATI MARTA</t>
  </si>
  <si>
    <t>PASHA AURORA</t>
  </si>
  <si>
    <t>GEROLIN REBECCA</t>
  </si>
  <si>
    <t>BIESUZ LUCREZIA</t>
  </si>
  <si>
    <t>FUMAGALLI FRANCESCA</t>
  </si>
  <si>
    <t>MACRI' GIULIA</t>
  </si>
  <si>
    <t>LAMPERTI MARTINA</t>
  </si>
  <si>
    <t>PREDA BEATRICE</t>
  </si>
  <si>
    <t>GIANI GIADA</t>
  </si>
  <si>
    <t>ROSSI CLAUDIA</t>
  </si>
  <si>
    <t>PINNA MARIA SOFIA</t>
  </si>
  <si>
    <t>POLI ELEONORA</t>
  </si>
  <si>
    <t>REGAZZOLI KATIA</t>
  </si>
  <si>
    <t>POPA MARIA ALEXANDRA</t>
  </si>
  <si>
    <t>BERGAMIN GIULIA</t>
  </si>
  <si>
    <t>FERRARI EMMA</t>
  </si>
  <si>
    <t>ROSA GAIA</t>
  </si>
  <si>
    <t>ZANONI CHIARA</t>
  </si>
  <si>
    <t>CREPALDI GIADA</t>
  </si>
  <si>
    <t>ROSA ALESSIA</t>
  </si>
  <si>
    <t>ROTONDI VALENTINA</t>
  </si>
  <si>
    <t>CATTANEO CELESTE</t>
  </si>
  <si>
    <t>MERISIO REBECCA</t>
  </si>
  <si>
    <t>MORUZZI DANIELE</t>
  </si>
  <si>
    <t>FORZINETTI EDOARDO</t>
  </si>
  <si>
    <t>TESTA LORENZO</t>
  </si>
  <si>
    <t>SANA TOMMASO</t>
  </si>
  <si>
    <t>FUMAGALLI SAMUELE</t>
  </si>
  <si>
    <t>COLOMBO RICCARDO</t>
  </si>
  <si>
    <t>GIORGINI GIACOMO</t>
  </si>
  <si>
    <t>SALOGNI TOMMASO</t>
  </si>
  <si>
    <t>POP EDWARD LAZAR</t>
  </si>
  <si>
    <t>GEROLIN DAVIDE</t>
  </si>
  <si>
    <t>MERLI ALESSANDRO</t>
  </si>
  <si>
    <t>DE MAIO EMANUELE</t>
  </si>
  <si>
    <t>INTERLANDI FRANCESCO</t>
  </si>
  <si>
    <t>ZOPPI ALESSIO</t>
  </si>
  <si>
    <t>BALDO FLAVIO</t>
  </si>
  <si>
    <t>RIVA SAMUELE</t>
  </si>
  <si>
    <t>MUNER ALESSANDRO</t>
  </si>
  <si>
    <t>COLOMBO ALESSANDRO</t>
  </si>
  <si>
    <t>LAPOMARDA WILLIAM</t>
  </si>
  <si>
    <t>ROMANO ANDREA</t>
  </si>
  <si>
    <t>WOLFART ALESSANDRO</t>
  </si>
  <si>
    <t>FORNI LORENZO</t>
  </si>
  <si>
    <t>BATTAGLIA FILIPPO</t>
  </si>
  <si>
    <t>MAZZETTI MARCO</t>
  </si>
  <si>
    <t>FREGGI ALESSANDRO</t>
  </si>
  <si>
    <t>STRIPPOLI RICCARDO</t>
  </si>
  <si>
    <t>MARTEGANI MANUEL</t>
  </si>
  <si>
    <t>VAGHI LORENZO</t>
  </si>
  <si>
    <t>DI LORENZO MICHELE</t>
  </si>
  <si>
    <t>BALZI DAVIDE</t>
  </si>
  <si>
    <t>IMPIOMBATO ALESSANDRO</t>
  </si>
  <si>
    <t>FERRIAN ALEX</t>
  </si>
  <si>
    <t>ZAINA ARIEN</t>
  </si>
  <si>
    <t>TOFANETTI NICOLO' ENEA</t>
  </si>
  <si>
    <t>MAZZOLDI MATTIA</t>
  </si>
  <si>
    <t>BONANDINI ELIA</t>
  </si>
  <si>
    <t>BODO EDOARDO CHRISTIAN</t>
  </si>
  <si>
    <t>BEFFA WILSON</t>
  </si>
  <si>
    <t>MANTOAN LUCA</t>
  </si>
  <si>
    <t>BINETTI LORENZO</t>
  </si>
  <si>
    <t xml:space="preserve"> THEOPHIL ANDREICOSTADANCHE</t>
  </si>
  <si>
    <t>FABI TOMMASO</t>
  </si>
  <si>
    <t>ZANE DAVID ANDREI</t>
  </si>
  <si>
    <t>PASQUIN MARCO</t>
  </si>
  <si>
    <t>BELLINI FILIPPO</t>
  </si>
  <si>
    <t>CASON ENRICO</t>
  </si>
  <si>
    <t>TOMASONI FILIPPO</t>
  </si>
  <si>
    <t>POL CANTU' 1999 AS</t>
  </si>
  <si>
    <t>UNA TGS</t>
  </si>
  <si>
    <t>BANFI RICCARDO</t>
  </si>
  <si>
    <t>DIDONI LORENZO</t>
  </si>
  <si>
    <t>ACANFORA MATTIA</t>
  </si>
  <si>
    <t>FOGLIAMANZILLO MARCO</t>
  </si>
  <si>
    <t>PONTOGLIO RICCARDO</t>
  </si>
  <si>
    <t>CINISELLI SAMUELE</t>
  </si>
  <si>
    <t>BRANDINALI EMANUELE IVAN</t>
  </si>
  <si>
    <t>RADICE CLAUDIO</t>
  </si>
  <si>
    <t>LANFRANCONI LEONARDO</t>
  </si>
  <si>
    <t>LI VIGNI MATTIA CLAUDIO</t>
  </si>
  <si>
    <t>SANVITO FILIPPO</t>
  </si>
  <si>
    <t>VENTURA FRANCESCO</t>
  </si>
  <si>
    <t>GIORGINI STEFANO</t>
  </si>
  <si>
    <t>FORMILLOCARLOTTA</t>
  </si>
  <si>
    <t>DONINELLI GIULIA</t>
  </si>
  <si>
    <t>RONCHI CAMILLA</t>
  </si>
  <si>
    <t>GRIGALIUNAITE</t>
  </si>
  <si>
    <t>SIGNORELLI CAROLINA</t>
  </si>
  <si>
    <t>PASHA REBEKA</t>
  </si>
  <si>
    <t>RUGGERI ALICE</t>
  </si>
  <si>
    <t>GRIGALIUNAITE META</t>
  </si>
  <si>
    <t>VINCI AURORA</t>
  </si>
  <si>
    <t>COLOMBO BEATRICE</t>
  </si>
  <si>
    <t>DI CEGLIE MATILDE</t>
  </si>
  <si>
    <t>ANDREOLLI ELISA</t>
  </si>
  <si>
    <t>VALANZESE GAIA</t>
  </si>
  <si>
    <t>CAROLA ELISA</t>
  </si>
  <si>
    <t>FORNONI CAMILLA</t>
  </si>
  <si>
    <t>MANELLI TERESA</t>
  </si>
  <si>
    <t>TOMASONI BEATRICE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</si>
</sst>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color rgb="FFFF0000"/>
      <name val="Arial"/>
      <family val="2"/>
    </font>
    <font>
      <b/>
      <i/>
      <sz val="20"/>
      <color rgb="FFFF0000"/>
      <name val="Arial"/>
      <family val="2"/>
    </font>
    <font>
      <sz val="20"/>
      <name val="Tahoma"/>
      <family val="2"/>
    </font>
    <font>
      <sz val="2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/>
    <xf numFmtId="0" fontId="3" fillId="4" borderId="11" xfId="0" applyNumberFormat="1" applyFont="1" applyFill="1" applyBorder="1" applyAlignment="1"/>
    <xf numFmtId="49" fontId="3" fillId="4" borderId="12" xfId="0" applyNumberFormat="1" applyFont="1" applyFill="1" applyBorder="1" applyAlignment="1"/>
    <xf numFmtId="0" fontId="3" fillId="4" borderId="13" xfId="0" applyNumberFormat="1" applyFont="1" applyFill="1" applyBorder="1" applyAlignment="1"/>
    <xf numFmtId="1" fontId="4" fillId="0" borderId="14" xfId="0" applyNumberFormat="1" applyFont="1" applyBorder="1" applyAlignment="1"/>
    <xf numFmtId="0" fontId="3" fillId="2" borderId="13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/>
    <xf numFmtId="1" fontId="3" fillId="0" borderId="17" xfId="0" applyNumberFormat="1" applyFont="1" applyBorder="1" applyAlignment="1"/>
    <xf numFmtId="49" fontId="3" fillId="0" borderId="17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1" fontId="4" fillId="0" borderId="21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2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3" xfId="0" applyNumberFormat="1" applyFont="1" applyBorder="1" applyAlignment="1"/>
    <xf numFmtId="1" fontId="3" fillId="0" borderId="23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4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7" fillId="0" borderId="10" xfId="0" applyNumberFormat="1" applyFont="1" applyBorder="1" applyAlignment="1">
      <alignment horizontal="center" vertical="center"/>
    </xf>
    <xf numFmtId="0" fontId="3" fillId="2" borderId="9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9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23" xfId="0" applyNumberFormat="1" applyFont="1" applyBorder="1" applyAlignment="1"/>
    <xf numFmtId="1" fontId="4" fillId="0" borderId="2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1" xfId="0" applyNumberFormat="1" applyFont="1" applyFill="1" applyBorder="1" applyAlignment="1"/>
    <xf numFmtId="49" fontId="9" fillId="4" borderId="12" xfId="0" applyNumberFormat="1" applyFont="1" applyFill="1" applyBorder="1" applyAlignment="1">
      <alignment horizontal="center"/>
    </xf>
    <xf numFmtId="49" fontId="9" fillId="4" borderId="13" xfId="0" applyNumberFormat="1" applyFont="1" applyFill="1" applyBorder="1" applyAlignment="1">
      <alignment horizontal="center"/>
    </xf>
    <xf numFmtId="49" fontId="9" fillId="4" borderId="9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9" xfId="0" applyNumberFormat="1" applyFont="1" applyFill="1" applyBorder="1" applyAlignment="1">
      <alignment horizontal="center" wrapText="1"/>
    </xf>
    <xf numFmtId="0" fontId="9" fillId="4" borderId="11" xfId="0" applyNumberFormat="1" applyFont="1" applyFill="1" applyBorder="1" applyAlignment="1"/>
    <xf numFmtId="49" fontId="9" fillId="4" borderId="12" xfId="0" applyNumberFormat="1" applyFont="1" applyFill="1" applyBorder="1" applyAlignment="1"/>
    <xf numFmtId="0" fontId="10" fillId="4" borderId="12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9" xfId="0" applyNumberFormat="1" applyFont="1" applyFill="1" applyBorder="1" applyAlignment="1"/>
    <xf numFmtId="0" fontId="9" fillId="4" borderId="9" xfId="0" applyNumberFormat="1" applyFont="1" applyFill="1" applyBorder="1" applyAlignment="1"/>
    <xf numFmtId="49" fontId="10" fillId="4" borderId="9" xfId="0" applyNumberFormat="1" applyFont="1" applyFill="1" applyBorder="1" applyAlignment="1"/>
    <xf numFmtId="1" fontId="9" fillId="5" borderId="9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5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1" xfId="0" applyNumberFormat="1" applyFont="1" applyBorder="1" applyAlignment="1"/>
    <xf numFmtId="1" fontId="9" fillId="2" borderId="11" xfId="0" applyNumberFormat="1" applyFont="1" applyFill="1" applyBorder="1" applyAlignment="1"/>
    <xf numFmtId="49" fontId="9" fillId="2" borderId="12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1" xfId="0" applyNumberFormat="1" applyFont="1" applyFill="1" applyBorder="1" applyAlignment="1"/>
    <xf numFmtId="49" fontId="9" fillId="2" borderId="12" xfId="0" applyNumberFormat="1" applyFont="1" applyFill="1" applyBorder="1" applyAlignment="1"/>
    <xf numFmtId="0" fontId="10" fillId="2" borderId="12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9" xfId="0" applyNumberFormat="1" applyFont="1" applyFill="1" applyBorder="1" applyAlignment="1"/>
    <xf numFmtId="0" fontId="9" fillId="2" borderId="9" xfId="0" applyNumberFormat="1" applyFont="1" applyFill="1" applyBorder="1" applyAlignment="1"/>
    <xf numFmtId="49" fontId="10" fillId="2" borderId="11" xfId="0" applyNumberFormat="1" applyFont="1" applyFill="1" applyBorder="1" applyAlignment="1"/>
    <xf numFmtId="49" fontId="10" fillId="2" borderId="12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1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9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0" fontId="13" fillId="0" borderId="8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9" xfId="0" applyNumberFormat="1" applyFont="1" applyFill="1" applyBorder="1" applyAlignment="1"/>
    <xf numFmtId="49" fontId="10" fillId="4" borderId="11" xfId="0" applyNumberFormat="1" applyFont="1" applyFill="1" applyBorder="1" applyAlignment="1"/>
    <xf numFmtId="1" fontId="13" fillId="0" borderId="8" xfId="0" applyNumberFormat="1" applyFont="1" applyBorder="1" applyAlignment="1">
      <alignment horizontal="left"/>
    </xf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2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9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2" xfId="0" applyNumberFormat="1" applyFont="1" applyFill="1" applyBorder="1" applyAlignment="1"/>
    <xf numFmtId="49" fontId="11" fillId="4" borderId="12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49" fontId="3" fillId="0" borderId="8" xfId="0" applyNumberFormat="1" applyFont="1" applyFill="1" applyBorder="1" applyAlignment="1"/>
    <xf numFmtId="49" fontId="3" fillId="0" borderId="54" xfId="0" applyNumberFormat="1" applyFont="1" applyBorder="1" applyAlignment="1">
      <alignment horizontal="left"/>
    </xf>
    <xf numFmtId="1" fontId="3" fillId="0" borderId="60" xfId="0" applyNumberFormat="1" applyFont="1" applyBorder="1" applyAlignment="1">
      <alignment vertical="center"/>
    </xf>
    <xf numFmtId="1" fontId="3" fillId="0" borderId="58" xfId="0" applyNumberFormat="1" applyFont="1" applyBorder="1" applyAlignment="1">
      <alignment vertical="center"/>
    </xf>
    <xf numFmtId="0" fontId="3" fillId="0" borderId="60" xfId="0" applyNumberFormat="1" applyFont="1" applyFill="1" applyBorder="1" applyAlignment="1"/>
    <xf numFmtId="49" fontId="3" fillId="0" borderId="58" xfId="0" applyNumberFormat="1" applyFont="1" applyBorder="1" applyAlignment="1">
      <alignment horizontal="left"/>
    </xf>
    <xf numFmtId="49" fontId="3" fillId="0" borderId="60" xfId="0" applyNumberFormat="1" applyFont="1" applyFill="1" applyBorder="1" applyAlignment="1"/>
    <xf numFmtId="0" fontId="3" fillId="0" borderId="54" xfId="0" applyFont="1" applyBorder="1" applyAlignment="1"/>
    <xf numFmtId="49" fontId="3" fillId="0" borderId="60" xfId="0" applyNumberFormat="1" applyFont="1" applyBorder="1" applyAlignment="1"/>
    <xf numFmtId="0" fontId="3" fillId="0" borderId="8" xfId="0" applyNumberFormat="1" applyFont="1" applyFill="1" applyBorder="1" applyAlignment="1"/>
    <xf numFmtId="49" fontId="3" fillId="0" borderId="58" xfId="0" applyNumberFormat="1" applyFont="1" applyBorder="1" applyAlignment="1"/>
    <xf numFmtId="1" fontId="3" fillId="0" borderId="58" xfId="0" applyNumberFormat="1" applyFont="1" applyBorder="1" applyAlignment="1"/>
    <xf numFmtId="1" fontId="15" fillId="0" borderId="8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49" fontId="15" fillId="0" borderId="8" xfId="0" applyNumberFormat="1" applyFont="1" applyBorder="1" applyAlignment="1"/>
    <xf numFmtId="1" fontId="15" fillId="0" borderId="8" xfId="0" applyNumberFormat="1" applyFont="1" applyBorder="1" applyAlignment="1"/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1" fontId="15" fillId="0" borderId="8" xfId="0" applyNumberFormat="1" applyFont="1" applyBorder="1" applyAlignment="1">
      <alignment vertical="center"/>
    </xf>
    <xf numFmtId="0" fontId="17" fillId="0" borderId="58" xfId="0" applyFont="1" applyBorder="1" applyAlignment="1"/>
    <xf numFmtId="0" fontId="17" fillId="0" borderId="58" xfId="0" applyFont="1" applyBorder="1" applyAlignment="1">
      <alignment horizontal="center"/>
    </xf>
    <xf numFmtId="0" fontId="17" fillId="0" borderId="61" xfId="0" applyFont="1" applyBorder="1" applyAlignment="1"/>
    <xf numFmtId="0" fontId="18" fillId="0" borderId="58" xfId="0" applyFont="1" applyBorder="1" applyAlignment="1">
      <alignment horizontal="center"/>
    </xf>
    <xf numFmtId="0" fontId="14" fillId="0" borderId="58" xfId="0" applyFont="1" applyBorder="1" applyAlignment="1"/>
    <xf numFmtId="0" fontId="14" fillId="0" borderId="58" xfId="0" applyFont="1" applyBorder="1" applyAlignment="1">
      <alignment horizontal="center"/>
    </xf>
    <xf numFmtId="0" fontId="14" fillId="0" borderId="61" xfId="0" applyFont="1" applyBorder="1" applyAlignment="1"/>
    <xf numFmtId="0" fontId="14" fillId="0" borderId="61" xfId="0" applyFont="1" applyFill="1" applyBorder="1" applyAlignment="1"/>
    <xf numFmtId="0" fontId="17" fillId="0" borderId="61" xfId="0" applyFont="1" applyFill="1" applyBorder="1" applyAlignment="1"/>
    <xf numFmtId="0" fontId="17" fillId="0" borderId="58" xfId="0" applyFont="1" applyFill="1" applyBorder="1" applyAlignment="1">
      <alignment horizontal="center"/>
    </xf>
    <xf numFmtId="1" fontId="3" fillId="0" borderId="8" xfId="0" applyNumberFormat="1" applyFont="1" applyFill="1" applyBorder="1" applyAlignment="1"/>
    <xf numFmtId="49" fontId="3" fillId="0" borderId="8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2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pane xSplit="20070" topLeftCell="R1"/>
      <selection activeCell="D8" sqref="D8"/>
      <selection pane="topRight" activeCell="R28" sqref="R28"/>
    </sheetView>
  </sheetViews>
  <sheetFormatPr defaultColWidth="11.42578125" defaultRowHeight="18.600000000000001" customHeight="1" x14ac:dyDescent="0.2"/>
  <cols>
    <col min="1" max="1" width="11.42578125" style="1" customWidth="1"/>
    <col min="2" max="2" width="68.5703125" style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9" width="23" style="1" customWidth="1"/>
    <col min="10" max="11" width="23" style="133" customWidth="1"/>
    <col min="12" max="12" width="17.42578125" style="1" customWidth="1"/>
    <col min="13" max="13" width="14.28515625" style="1" customWidth="1"/>
    <col min="14" max="14" width="29.140625" style="1" customWidth="1"/>
    <col min="15" max="16" width="11.42578125" style="1" customWidth="1"/>
    <col min="17" max="17" width="59.7109375" style="1" customWidth="1"/>
    <col min="18" max="18" width="16" style="1" customWidth="1"/>
    <col min="19" max="19" width="11.42578125" style="1" customWidth="1"/>
    <col min="20" max="20" width="31.28515625" style="1" customWidth="1"/>
    <col min="21" max="23" width="11.42578125" style="1" customWidth="1"/>
    <col min="24" max="24" width="37.42578125" style="1" customWidth="1"/>
    <col min="25" max="25" width="12" style="1" customWidth="1"/>
    <col min="26" max="257" width="11.42578125" style="1" customWidth="1"/>
  </cols>
  <sheetData>
    <row r="1" spans="1:25" ht="28.5" customHeight="1" thickBot="1" x14ac:dyDescent="0.45">
      <c r="A1" s="223" t="s">
        <v>0</v>
      </c>
      <c r="B1" s="224"/>
      <c r="C1" s="224"/>
      <c r="D1" s="224"/>
      <c r="E1" s="224"/>
      <c r="F1" s="225"/>
      <c r="G1" s="2"/>
      <c r="H1" s="3"/>
      <c r="I1" s="3"/>
      <c r="J1" s="3"/>
      <c r="K1" s="3"/>
      <c r="L1" s="4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25">
      <c r="A2" s="7"/>
      <c r="B2" s="8" t="s">
        <v>1</v>
      </c>
      <c r="C2" s="8" t="s">
        <v>2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12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6"/>
      <c r="W2" s="6"/>
      <c r="X2" s="6"/>
      <c r="Y2" s="6"/>
    </row>
    <row r="3" spans="1:25" ht="29.1" customHeight="1" thickBot="1" x14ac:dyDescent="0.45">
      <c r="A3" s="181" t="str">
        <f t="shared" ref="A3:A18" si="0">IF(M3&lt;2,"NO","SI")</f>
        <v>NO</v>
      </c>
      <c r="B3" s="211" t="s">
        <v>344</v>
      </c>
      <c r="C3" s="212" t="s">
        <v>128</v>
      </c>
      <c r="D3" s="213" t="s">
        <v>129</v>
      </c>
      <c r="E3" s="214">
        <v>60</v>
      </c>
      <c r="F3" s="200"/>
      <c r="G3" s="200"/>
      <c r="H3" s="200"/>
      <c r="I3" s="200"/>
      <c r="J3" s="200"/>
      <c r="K3" s="200"/>
      <c r="L3" s="201">
        <f>IF(M3=7,SUM(E3:K3)-SMALL(E3:K3,1)-SMALL(E3:K3,2),IF(M3=6,SUM(E3:K3)-SMALL(E3:K3,1),SUM(E3:K3)))</f>
        <v>60</v>
      </c>
      <c r="M3" s="23">
        <f t="shared" ref="M3:M34" si="1">COUNTA(E3:K3)</f>
        <v>1</v>
      </c>
      <c r="N3" s="174">
        <f t="shared" ref="N3:N34" si="2">SUM(E3:K3)</f>
        <v>60</v>
      </c>
      <c r="O3" s="24"/>
      <c r="P3" s="25">
        <v>1213</v>
      </c>
      <c r="Q3" s="26" t="s">
        <v>114</v>
      </c>
      <c r="R3" s="27">
        <f t="shared" ref="R3:R34" si="3">SUMIF($C$3:$C$76,P3,$N$3:$N$76)</f>
        <v>0</v>
      </c>
      <c r="S3" s="28"/>
      <c r="T3" s="29">
        <f t="shared" ref="T3:T34" si="4">SUMIF($C$3:$C$76,P3,$L$3:$L$76)</f>
        <v>0</v>
      </c>
      <c r="U3" s="18"/>
      <c r="V3" s="6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1" t="s">
        <v>345</v>
      </c>
      <c r="C4" s="212" t="s">
        <v>128</v>
      </c>
      <c r="D4" s="213" t="s">
        <v>129</v>
      </c>
      <c r="E4" s="214">
        <v>50</v>
      </c>
      <c r="F4" s="200"/>
      <c r="G4" s="200"/>
      <c r="H4" s="200"/>
      <c r="I4" s="200"/>
      <c r="J4" s="202"/>
      <c r="K4" s="202"/>
      <c r="L4" s="201">
        <f t="shared" ref="L4:L53" si="5">IF(M4=7,SUM(E4:K4)-SMALL(E4:K4,1)-SMALL(E4:K4,2),IF(M4=6,SUM(E4:K4)-SMALL(E4:K4,1),SUM(E4:K4)))</f>
        <v>50</v>
      </c>
      <c r="M4" s="23">
        <f t="shared" si="1"/>
        <v>1</v>
      </c>
      <c r="N4" s="174">
        <f t="shared" si="2"/>
        <v>50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6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1" t="s">
        <v>346</v>
      </c>
      <c r="C5" s="212" t="s">
        <v>131</v>
      </c>
      <c r="D5" s="213" t="s">
        <v>132</v>
      </c>
      <c r="E5" s="214">
        <v>40</v>
      </c>
      <c r="F5" s="200"/>
      <c r="G5" s="200"/>
      <c r="H5" s="200"/>
      <c r="I5" s="200"/>
      <c r="J5" s="202"/>
      <c r="K5" s="202"/>
      <c r="L5" s="201">
        <f t="shared" si="5"/>
        <v>40</v>
      </c>
      <c r="M5" s="23">
        <f t="shared" si="1"/>
        <v>1</v>
      </c>
      <c r="N5" s="174">
        <f t="shared" si="2"/>
        <v>40</v>
      </c>
      <c r="O5" s="24"/>
      <c r="P5" s="25">
        <v>2232</v>
      </c>
      <c r="Q5" s="26" t="s">
        <v>119</v>
      </c>
      <c r="R5" s="27">
        <f t="shared" si="3"/>
        <v>8</v>
      </c>
      <c r="S5" s="28"/>
      <c r="T5" s="29">
        <f t="shared" si="4"/>
        <v>8</v>
      </c>
      <c r="U5" s="18"/>
      <c r="V5" s="6"/>
      <c r="W5" s="30"/>
      <c r="X5" s="30"/>
      <c r="Y5" s="30"/>
    </row>
    <row r="6" spans="1:25" ht="29.1" customHeight="1" thickBot="1" x14ac:dyDescent="0.45">
      <c r="A6" s="181" t="str">
        <f t="shared" si="0"/>
        <v>NO</v>
      </c>
      <c r="B6" s="211" t="s">
        <v>347</v>
      </c>
      <c r="C6" s="212" t="s">
        <v>128</v>
      </c>
      <c r="D6" s="213" t="s">
        <v>129</v>
      </c>
      <c r="E6" s="214">
        <v>20</v>
      </c>
      <c r="F6" s="200"/>
      <c r="G6" s="200"/>
      <c r="H6" s="200"/>
      <c r="I6" s="200"/>
      <c r="J6" s="202"/>
      <c r="K6" s="202"/>
      <c r="L6" s="201">
        <f t="shared" si="5"/>
        <v>20</v>
      </c>
      <c r="M6" s="23">
        <f t="shared" si="1"/>
        <v>1</v>
      </c>
      <c r="N6" s="174">
        <f t="shared" si="2"/>
        <v>20</v>
      </c>
      <c r="O6" s="24"/>
      <c r="P6" s="25">
        <v>1180</v>
      </c>
      <c r="Q6" s="26" t="s">
        <v>14</v>
      </c>
      <c r="R6" s="27">
        <f t="shared" si="3"/>
        <v>0</v>
      </c>
      <c r="S6" s="28"/>
      <c r="T6" s="29">
        <f t="shared" si="4"/>
        <v>0</v>
      </c>
      <c r="U6" s="18"/>
      <c r="V6" s="6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1" t="s">
        <v>348</v>
      </c>
      <c r="C7" s="212" t="s">
        <v>131</v>
      </c>
      <c r="D7" s="213" t="s">
        <v>132</v>
      </c>
      <c r="E7" s="214">
        <v>15</v>
      </c>
      <c r="F7" s="22"/>
      <c r="G7" s="22"/>
      <c r="H7" s="22"/>
      <c r="I7" s="22"/>
      <c r="J7" s="169"/>
      <c r="K7" s="169"/>
      <c r="L7" s="201">
        <f t="shared" si="5"/>
        <v>15</v>
      </c>
      <c r="M7" s="23">
        <f t="shared" si="1"/>
        <v>1</v>
      </c>
      <c r="N7" s="174">
        <f t="shared" si="2"/>
        <v>15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6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211" t="s">
        <v>349</v>
      </c>
      <c r="C8" s="212" t="s">
        <v>156</v>
      </c>
      <c r="D8" s="219" t="s">
        <v>118</v>
      </c>
      <c r="E8" s="214">
        <v>12</v>
      </c>
      <c r="F8" s="22"/>
      <c r="G8" s="22"/>
      <c r="H8" s="22"/>
      <c r="I8" s="22"/>
      <c r="J8" s="169"/>
      <c r="K8" s="169"/>
      <c r="L8" s="201">
        <f t="shared" si="5"/>
        <v>12</v>
      </c>
      <c r="M8" s="23">
        <f t="shared" si="1"/>
        <v>1</v>
      </c>
      <c r="N8" s="174">
        <f t="shared" si="2"/>
        <v>12</v>
      </c>
      <c r="O8" s="24"/>
      <c r="P8" s="25">
        <v>10</v>
      </c>
      <c r="Q8" s="26" t="s">
        <v>16</v>
      </c>
      <c r="R8" s="27">
        <f t="shared" si="3"/>
        <v>130</v>
      </c>
      <c r="S8" s="28"/>
      <c r="T8" s="29">
        <f t="shared" si="4"/>
        <v>130</v>
      </c>
      <c r="U8" s="18"/>
      <c r="V8" s="6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211" t="s">
        <v>350</v>
      </c>
      <c r="C9" s="212" t="s">
        <v>131</v>
      </c>
      <c r="D9" s="213" t="s">
        <v>132</v>
      </c>
      <c r="E9" s="214">
        <v>9</v>
      </c>
      <c r="F9" s="22"/>
      <c r="G9" s="22"/>
      <c r="H9" s="22"/>
      <c r="I9" s="22"/>
      <c r="J9" s="169"/>
      <c r="K9" s="169"/>
      <c r="L9" s="201">
        <f t="shared" si="5"/>
        <v>9</v>
      </c>
      <c r="M9" s="23">
        <f t="shared" si="1"/>
        <v>1</v>
      </c>
      <c r="N9" s="174">
        <f t="shared" si="2"/>
        <v>9</v>
      </c>
      <c r="O9" s="24"/>
      <c r="P9" s="25">
        <v>1589</v>
      </c>
      <c r="Q9" s="26" t="s">
        <v>18</v>
      </c>
      <c r="R9" s="27">
        <f t="shared" si="3"/>
        <v>0</v>
      </c>
      <c r="S9" s="28"/>
      <c r="T9" s="29">
        <f t="shared" si="4"/>
        <v>0</v>
      </c>
      <c r="U9" s="18"/>
      <c r="V9" s="6"/>
      <c r="W9" s="30"/>
      <c r="X9" s="30"/>
      <c r="Y9" s="30"/>
    </row>
    <row r="10" spans="1:25" ht="29.1" customHeight="1" thickBot="1" x14ac:dyDescent="0.4">
      <c r="A10" s="181" t="str">
        <f t="shared" si="0"/>
        <v>NO</v>
      </c>
      <c r="B10" s="211" t="s">
        <v>351</v>
      </c>
      <c r="C10" s="212" t="s">
        <v>140</v>
      </c>
      <c r="D10" s="213" t="s">
        <v>141</v>
      </c>
      <c r="E10" s="214">
        <v>8</v>
      </c>
      <c r="F10" s="22"/>
      <c r="G10" s="22"/>
      <c r="H10" s="22"/>
      <c r="I10" s="22"/>
      <c r="J10" s="169"/>
      <c r="K10" s="169"/>
      <c r="L10" s="201">
        <f t="shared" si="5"/>
        <v>8</v>
      </c>
      <c r="M10" s="23">
        <f t="shared" si="1"/>
        <v>1</v>
      </c>
      <c r="N10" s="174">
        <f t="shared" si="2"/>
        <v>8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6"/>
      <c r="W10" s="30"/>
      <c r="X10" s="30"/>
      <c r="Y10" s="30"/>
    </row>
    <row r="11" spans="1:25" ht="29.1" customHeight="1" thickBot="1" x14ac:dyDescent="0.4">
      <c r="A11" s="181" t="str">
        <f t="shared" si="0"/>
        <v>NO</v>
      </c>
      <c r="B11" s="19"/>
      <c r="C11" s="20"/>
      <c r="D11" s="19"/>
      <c r="E11" s="22"/>
      <c r="F11" s="31"/>
      <c r="G11" s="22"/>
      <c r="H11" s="22"/>
      <c r="I11" s="22"/>
      <c r="J11" s="169"/>
      <c r="K11" s="169"/>
      <c r="L11" s="201">
        <f t="shared" si="5"/>
        <v>0</v>
      </c>
      <c r="M11" s="23">
        <f t="shared" si="1"/>
        <v>0</v>
      </c>
      <c r="N11" s="174">
        <f t="shared" si="2"/>
        <v>0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6"/>
      <c r="W11" s="30"/>
      <c r="X11" s="30"/>
      <c r="Y11" s="30"/>
    </row>
    <row r="12" spans="1:25" ht="29.1" customHeight="1" thickBot="1" x14ac:dyDescent="0.4">
      <c r="A12" s="181" t="str">
        <f t="shared" si="0"/>
        <v>NO</v>
      </c>
      <c r="B12" s="32"/>
      <c r="C12" s="33"/>
      <c r="D12" s="34"/>
      <c r="E12" s="35"/>
      <c r="F12" s="35"/>
      <c r="G12" s="22"/>
      <c r="H12" s="22"/>
      <c r="I12" s="22"/>
      <c r="J12" s="169"/>
      <c r="K12" s="169"/>
      <c r="L12" s="201">
        <f t="shared" si="5"/>
        <v>0</v>
      </c>
      <c r="M12" s="23">
        <f t="shared" si="1"/>
        <v>0</v>
      </c>
      <c r="N12" s="174">
        <f t="shared" si="2"/>
        <v>0</v>
      </c>
      <c r="O12" s="24"/>
      <c r="P12" s="25">
        <v>2074</v>
      </c>
      <c r="Q12" s="26" t="s">
        <v>425</v>
      </c>
      <c r="R12" s="27">
        <f t="shared" si="3"/>
        <v>0</v>
      </c>
      <c r="S12" s="28"/>
      <c r="T12" s="29">
        <f t="shared" si="4"/>
        <v>0</v>
      </c>
      <c r="U12" s="18"/>
      <c r="V12" s="6"/>
      <c r="W12" s="30"/>
      <c r="X12" s="30"/>
      <c r="Y12" s="30"/>
    </row>
    <row r="13" spans="1:25" ht="29.1" customHeight="1" thickBot="1" x14ac:dyDescent="0.4">
      <c r="A13" s="181" t="str">
        <f t="shared" si="0"/>
        <v>NO</v>
      </c>
      <c r="B13" s="19"/>
      <c r="C13" s="20"/>
      <c r="D13" s="65"/>
      <c r="E13" s="22"/>
      <c r="F13" s="22"/>
      <c r="G13" s="22"/>
      <c r="H13" s="22"/>
      <c r="I13" s="22"/>
      <c r="J13" s="169"/>
      <c r="K13" s="169"/>
      <c r="L13" s="201">
        <f t="shared" si="5"/>
        <v>0</v>
      </c>
      <c r="M13" s="23">
        <f t="shared" si="1"/>
        <v>0</v>
      </c>
      <c r="N13" s="174">
        <f t="shared" si="2"/>
        <v>0</v>
      </c>
      <c r="O13" s="24"/>
      <c r="P13" s="25">
        <v>2310</v>
      </c>
      <c r="Q13" s="26" t="s">
        <v>426</v>
      </c>
      <c r="R13" s="27">
        <f t="shared" si="3"/>
        <v>0</v>
      </c>
      <c r="S13" s="28"/>
      <c r="T13" s="29">
        <f t="shared" si="4"/>
        <v>0</v>
      </c>
      <c r="U13" s="18"/>
      <c r="V13" s="6"/>
      <c r="W13" s="30"/>
      <c r="X13" s="30"/>
      <c r="Y13" s="30"/>
    </row>
    <row r="14" spans="1:25" ht="29.1" customHeight="1" thickBot="1" x14ac:dyDescent="0.4">
      <c r="A14" s="181" t="str">
        <f t="shared" si="0"/>
        <v>NO</v>
      </c>
      <c r="B14" s="19"/>
      <c r="C14" s="33"/>
      <c r="D14" s="34"/>
      <c r="E14" s="22"/>
      <c r="F14" s="22"/>
      <c r="G14" s="22"/>
      <c r="H14" s="22"/>
      <c r="I14" s="22"/>
      <c r="J14" s="169"/>
      <c r="K14" s="169"/>
      <c r="L14" s="201">
        <f t="shared" si="5"/>
        <v>0</v>
      </c>
      <c r="M14" s="23">
        <f t="shared" si="1"/>
        <v>0</v>
      </c>
      <c r="N14" s="174">
        <f t="shared" si="2"/>
        <v>0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6"/>
      <c r="W14" s="30"/>
      <c r="X14" s="30"/>
      <c r="Y14" s="30"/>
    </row>
    <row r="15" spans="1:25" ht="29.1" customHeight="1" thickBot="1" x14ac:dyDescent="0.4">
      <c r="A15" s="181" t="str">
        <f t="shared" si="0"/>
        <v>NO</v>
      </c>
      <c r="B15" s="20"/>
      <c r="C15" s="20"/>
      <c r="D15" s="21"/>
      <c r="E15" s="22"/>
      <c r="F15" s="22"/>
      <c r="G15" s="22"/>
      <c r="H15" s="22"/>
      <c r="I15" s="22"/>
      <c r="J15" s="169"/>
      <c r="K15" s="169"/>
      <c r="L15" s="201">
        <f t="shared" si="5"/>
        <v>0</v>
      </c>
      <c r="M15" s="23">
        <f t="shared" si="1"/>
        <v>0</v>
      </c>
      <c r="N15" s="174">
        <f t="shared" si="2"/>
        <v>0</v>
      </c>
      <c r="O15" s="24"/>
      <c r="P15" s="25">
        <v>1317</v>
      </c>
      <c r="Q15" s="26" t="s">
        <v>28</v>
      </c>
      <c r="R15" s="27">
        <f t="shared" si="3"/>
        <v>0</v>
      </c>
      <c r="S15" s="28"/>
      <c r="T15" s="29">
        <f t="shared" si="4"/>
        <v>0</v>
      </c>
      <c r="U15" s="18"/>
      <c r="V15" s="6"/>
      <c r="W15" s="30"/>
      <c r="X15" s="30"/>
      <c r="Y15" s="30"/>
    </row>
    <row r="16" spans="1:25" ht="29.1" customHeight="1" thickBot="1" x14ac:dyDescent="0.4">
      <c r="A16" s="181" t="str">
        <f t="shared" si="0"/>
        <v>NO</v>
      </c>
      <c r="B16" s="19"/>
      <c r="C16" s="20"/>
      <c r="D16" s="21"/>
      <c r="E16" s="22"/>
      <c r="F16" s="22"/>
      <c r="G16" s="22"/>
      <c r="H16" s="22"/>
      <c r="I16" s="22"/>
      <c r="J16" s="169"/>
      <c r="K16" s="169"/>
      <c r="L16" s="201">
        <f t="shared" si="5"/>
        <v>0</v>
      </c>
      <c r="M16" s="23">
        <f t="shared" si="1"/>
        <v>0</v>
      </c>
      <c r="N16" s="174">
        <f t="shared" si="2"/>
        <v>0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6"/>
      <c r="W16" s="30"/>
      <c r="X16" s="30"/>
      <c r="Y16" s="30"/>
    </row>
    <row r="17" spans="1:25" ht="29.1" customHeight="1" thickBot="1" x14ac:dyDescent="0.4">
      <c r="A17" s="181" t="str">
        <f t="shared" si="0"/>
        <v>NO</v>
      </c>
      <c r="B17" s="20"/>
      <c r="C17" s="20"/>
      <c r="D17" s="21"/>
      <c r="E17" s="22"/>
      <c r="F17" s="22"/>
      <c r="G17" s="22"/>
      <c r="H17" s="22"/>
      <c r="I17" s="22"/>
      <c r="J17" s="169"/>
      <c r="K17" s="169"/>
      <c r="L17" s="201">
        <f t="shared" si="5"/>
        <v>0</v>
      </c>
      <c r="M17" s="23">
        <f t="shared" si="1"/>
        <v>0</v>
      </c>
      <c r="N17" s="174">
        <f t="shared" si="2"/>
        <v>0</v>
      </c>
      <c r="O17" s="24"/>
      <c r="P17" s="25">
        <v>1886</v>
      </c>
      <c r="Q17" s="26" t="s">
        <v>31</v>
      </c>
      <c r="R17" s="27">
        <f t="shared" si="3"/>
        <v>64</v>
      </c>
      <c r="S17" s="28"/>
      <c r="T17" s="29">
        <f t="shared" si="4"/>
        <v>64</v>
      </c>
      <c r="U17" s="18"/>
      <c r="V17" s="6"/>
      <c r="W17" s="30"/>
      <c r="X17" s="30"/>
      <c r="Y17" s="30"/>
    </row>
    <row r="18" spans="1:25" ht="29.1" customHeight="1" thickBot="1" x14ac:dyDescent="0.4">
      <c r="A18" s="181" t="str">
        <f t="shared" si="0"/>
        <v>NO</v>
      </c>
      <c r="B18" s="19"/>
      <c r="C18" s="20"/>
      <c r="D18" s="21"/>
      <c r="E18" s="22"/>
      <c r="F18" s="22"/>
      <c r="G18" s="22"/>
      <c r="H18" s="22"/>
      <c r="I18" s="22"/>
      <c r="J18" s="169"/>
      <c r="K18" s="169"/>
      <c r="L18" s="201">
        <f t="shared" si="5"/>
        <v>0</v>
      </c>
      <c r="M18" s="23">
        <f t="shared" si="1"/>
        <v>0</v>
      </c>
      <c r="N18" s="174">
        <f t="shared" si="2"/>
        <v>0</v>
      </c>
      <c r="O18" s="24"/>
      <c r="P18" s="25">
        <v>2144</v>
      </c>
      <c r="Q18" s="171" t="s">
        <v>107</v>
      </c>
      <c r="R18" s="27">
        <f t="shared" si="3"/>
        <v>0</v>
      </c>
      <c r="S18" s="28"/>
      <c r="T18" s="29">
        <f t="shared" si="4"/>
        <v>0</v>
      </c>
      <c r="U18" s="18"/>
      <c r="V18" s="6"/>
      <c r="W18" s="30"/>
      <c r="X18" s="30"/>
      <c r="Y18" s="30"/>
    </row>
    <row r="19" spans="1:25" ht="29.1" customHeight="1" thickBot="1" x14ac:dyDescent="0.4">
      <c r="A19" s="181" t="str">
        <f t="shared" ref="A19:A35" si="6">IF(M19&lt;2,"NO","SI")</f>
        <v>NO</v>
      </c>
      <c r="B19" s="19"/>
      <c r="C19" s="33"/>
      <c r="D19" s="32"/>
      <c r="E19" s="22"/>
      <c r="F19" s="22"/>
      <c r="G19" s="22"/>
      <c r="H19" s="22"/>
      <c r="I19" s="22"/>
      <c r="J19" s="169"/>
      <c r="K19" s="169"/>
      <c r="L19" s="201">
        <f t="shared" si="5"/>
        <v>0</v>
      </c>
      <c r="M19" s="23">
        <f t="shared" si="1"/>
        <v>0</v>
      </c>
      <c r="N19" s="174">
        <f t="shared" si="2"/>
        <v>0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6"/>
      <c r="W19" s="30"/>
      <c r="X19" s="30"/>
      <c r="Y19" s="30"/>
    </row>
    <row r="20" spans="1:25" ht="29.1" customHeight="1" thickBot="1" x14ac:dyDescent="0.4">
      <c r="A20" s="181" t="str">
        <f t="shared" si="6"/>
        <v>NO</v>
      </c>
      <c r="B20" s="19"/>
      <c r="C20" s="20"/>
      <c r="D20" s="21"/>
      <c r="E20" s="22"/>
      <c r="F20" s="22"/>
      <c r="G20" s="22"/>
      <c r="H20" s="22"/>
      <c r="I20" s="22"/>
      <c r="J20" s="169"/>
      <c r="K20" s="169"/>
      <c r="L20" s="201">
        <f t="shared" si="5"/>
        <v>0</v>
      </c>
      <c r="M20" s="23">
        <f t="shared" si="1"/>
        <v>0</v>
      </c>
      <c r="N20" s="174">
        <f t="shared" si="2"/>
        <v>0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6"/>
      <c r="W20" s="30"/>
      <c r="X20" s="30"/>
      <c r="Y20" s="30"/>
    </row>
    <row r="21" spans="1:25" ht="29.1" customHeight="1" thickBot="1" x14ac:dyDescent="0.4">
      <c r="A21" s="181" t="str">
        <f t="shared" si="6"/>
        <v>NO</v>
      </c>
      <c r="B21" s="19"/>
      <c r="C21" s="33"/>
      <c r="D21" s="34"/>
      <c r="E21" s="22"/>
      <c r="F21" s="22"/>
      <c r="G21" s="22"/>
      <c r="H21" s="22"/>
      <c r="I21" s="22"/>
      <c r="J21" s="169"/>
      <c r="K21" s="169"/>
      <c r="L21" s="201">
        <f t="shared" si="5"/>
        <v>0</v>
      </c>
      <c r="M21" s="23">
        <f t="shared" si="1"/>
        <v>0</v>
      </c>
      <c r="N21" s="174">
        <f t="shared" si="2"/>
        <v>0</v>
      </c>
      <c r="O21" s="24"/>
      <c r="P21" s="25">
        <v>2271</v>
      </c>
      <c r="Q21" s="26" t="s">
        <v>120</v>
      </c>
      <c r="R21" s="27">
        <f t="shared" si="3"/>
        <v>0</v>
      </c>
      <c r="S21" s="28"/>
      <c r="T21" s="29">
        <f t="shared" si="4"/>
        <v>0</v>
      </c>
      <c r="U21" s="18"/>
      <c r="V21" s="6"/>
      <c r="W21" s="30"/>
      <c r="X21" s="30"/>
      <c r="Y21" s="30"/>
    </row>
    <row r="22" spans="1:25" ht="29.1" customHeight="1" thickBot="1" x14ac:dyDescent="0.4">
      <c r="A22" s="181" t="str">
        <f t="shared" si="6"/>
        <v>NO</v>
      </c>
      <c r="B22" s="19"/>
      <c r="C22" s="20"/>
      <c r="D22" s="21"/>
      <c r="E22" s="22"/>
      <c r="F22" s="22"/>
      <c r="G22" s="22"/>
      <c r="H22" s="22"/>
      <c r="I22" s="22"/>
      <c r="J22" s="169"/>
      <c r="K22" s="169"/>
      <c r="L22" s="201">
        <f t="shared" si="5"/>
        <v>0</v>
      </c>
      <c r="M22" s="23">
        <f t="shared" si="1"/>
        <v>0</v>
      </c>
      <c r="N22" s="174">
        <f t="shared" si="2"/>
        <v>0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6"/>
      <c r="W22" s="30"/>
      <c r="X22" s="30"/>
      <c r="Y22" s="30"/>
    </row>
    <row r="23" spans="1:25" ht="29.1" customHeight="1" thickBot="1" x14ac:dyDescent="0.4">
      <c r="A23" s="181" t="str">
        <f t="shared" si="6"/>
        <v>NO</v>
      </c>
      <c r="B23" s="19"/>
      <c r="C23" s="20"/>
      <c r="D23" s="21"/>
      <c r="E23" s="22"/>
      <c r="F23" s="22"/>
      <c r="G23" s="22"/>
      <c r="H23" s="22"/>
      <c r="I23" s="22"/>
      <c r="J23" s="169"/>
      <c r="K23" s="169"/>
      <c r="L23" s="201">
        <f t="shared" si="5"/>
        <v>0</v>
      </c>
      <c r="M23" s="23">
        <f t="shared" si="1"/>
        <v>0</v>
      </c>
      <c r="N23" s="174">
        <f t="shared" si="2"/>
        <v>0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6"/>
      <c r="W23" s="30"/>
      <c r="X23" s="30"/>
      <c r="Y23" s="30"/>
    </row>
    <row r="24" spans="1:25" ht="29.1" customHeight="1" thickBot="1" x14ac:dyDescent="0.4">
      <c r="A24" s="181" t="str">
        <f t="shared" si="6"/>
        <v>NO</v>
      </c>
      <c r="B24" s="19"/>
      <c r="C24" s="20"/>
      <c r="D24" s="21"/>
      <c r="E24" s="22"/>
      <c r="F24" s="22"/>
      <c r="G24" s="22"/>
      <c r="H24" s="22"/>
      <c r="I24" s="22"/>
      <c r="J24" s="169"/>
      <c r="K24" s="169"/>
      <c r="L24" s="201">
        <f t="shared" si="5"/>
        <v>0</v>
      </c>
      <c r="M24" s="23">
        <f t="shared" si="1"/>
        <v>0</v>
      </c>
      <c r="N24" s="174">
        <f t="shared" si="2"/>
        <v>0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6"/>
      <c r="W24" s="30"/>
      <c r="X24" s="30"/>
      <c r="Y24" s="30"/>
    </row>
    <row r="25" spans="1:25" ht="29.1" customHeight="1" thickBot="1" x14ac:dyDescent="0.4">
      <c r="A25" s="181" t="str">
        <f t="shared" si="6"/>
        <v>NO</v>
      </c>
      <c r="B25" s="19"/>
      <c r="C25" s="20"/>
      <c r="D25" s="21"/>
      <c r="E25" s="22"/>
      <c r="F25" s="22"/>
      <c r="G25" s="22"/>
      <c r="H25" s="22"/>
      <c r="I25" s="22"/>
      <c r="J25" s="169"/>
      <c r="K25" s="169"/>
      <c r="L25" s="201">
        <f t="shared" si="5"/>
        <v>0</v>
      </c>
      <c r="M25" s="23">
        <f t="shared" si="1"/>
        <v>0</v>
      </c>
      <c r="N25" s="174">
        <f t="shared" si="2"/>
        <v>0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30"/>
      <c r="X25" s="30"/>
      <c r="Y25" s="30"/>
    </row>
    <row r="26" spans="1:25" ht="29.1" customHeight="1" thickBot="1" x14ac:dyDescent="0.4">
      <c r="A26" s="181" t="str">
        <f t="shared" si="6"/>
        <v>NO</v>
      </c>
      <c r="B26" s="19"/>
      <c r="C26" s="20"/>
      <c r="D26" s="21"/>
      <c r="E26" s="22"/>
      <c r="F26" s="22"/>
      <c r="G26" s="22"/>
      <c r="H26" s="22"/>
      <c r="I26" s="22"/>
      <c r="J26" s="169"/>
      <c r="K26" s="169"/>
      <c r="L26" s="201">
        <f t="shared" si="5"/>
        <v>0</v>
      </c>
      <c r="M26" s="23">
        <f t="shared" si="1"/>
        <v>0</v>
      </c>
      <c r="N26" s="174">
        <f t="shared" si="2"/>
        <v>0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30"/>
      <c r="X26" s="30"/>
      <c r="Y26" s="30"/>
    </row>
    <row r="27" spans="1:25" ht="29.1" customHeight="1" thickBot="1" x14ac:dyDescent="0.4">
      <c r="A27" s="181" t="str">
        <f t="shared" si="6"/>
        <v>NO</v>
      </c>
      <c r="B27" s="19"/>
      <c r="C27" s="20"/>
      <c r="D27" s="21"/>
      <c r="E27" s="22"/>
      <c r="F27" s="22"/>
      <c r="G27" s="22"/>
      <c r="H27" s="22"/>
      <c r="I27" s="22"/>
      <c r="J27" s="169"/>
      <c r="K27" s="169"/>
      <c r="L27" s="201">
        <f t="shared" si="5"/>
        <v>0</v>
      </c>
      <c r="M27" s="23">
        <f t="shared" si="1"/>
        <v>0</v>
      </c>
      <c r="N27" s="174">
        <f t="shared" si="2"/>
        <v>0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181" t="str">
        <f t="shared" si="6"/>
        <v>NO</v>
      </c>
      <c r="B28" s="19"/>
      <c r="C28" s="20"/>
      <c r="D28" s="21"/>
      <c r="E28" s="22"/>
      <c r="F28" s="22"/>
      <c r="G28" s="22"/>
      <c r="H28" s="22"/>
      <c r="I28" s="22"/>
      <c r="J28" s="169"/>
      <c r="K28" s="169"/>
      <c r="L28" s="201">
        <f t="shared" si="5"/>
        <v>0</v>
      </c>
      <c r="M28" s="23">
        <f t="shared" si="1"/>
        <v>0</v>
      </c>
      <c r="N28" s="174">
        <f t="shared" si="2"/>
        <v>0</v>
      </c>
      <c r="O28" s="24"/>
      <c r="P28" s="25">
        <v>1174</v>
      </c>
      <c r="Q28" s="26" t="s">
        <v>123</v>
      </c>
      <c r="R28" s="27">
        <f t="shared" si="3"/>
        <v>0</v>
      </c>
      <c r="S28" s="28"/>
      <c r="T28" s="29">
        <f t="shared" si="4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6"/>
        <v>NO</v>
      </c>
      <c r="B29" s="19"/>
      <c r="C29" s="20"/>
      <c r="D29" s="21"/>
      <c r="E29" s="22"/>
      <c r="F29" s="22"/>
      <c r="G29" s="22"/>
      <c r="H29" s="22"/>
      <c r="I29" s="22"/>
      <c r="J29" s="169"/>
      <c r="K29" s="169"/>
      <c r="L29" s="201">
        <f t="shared" si="5"/>
        <v>0</v>
      </c>
      <c r="M29" s="23">
        <f t="shared" si="1"/>
        <v>0</v>
      </c>
      <c r="N29" s="174">
        <f t="shared" si="2"/>
        <v>0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6"/>
        <v>NO</v>
      </c>
      <c r="B30" s="19"/>
      <c r="C30" s="20"/>
      <c r="D30" s="21"/>
      <c r="E30" s="22"/>
      <c r="F30" s="22"/>
      <c r="G30" s="22"/>
      <c r="H30" s="22"/>
      <c r="I30" s="22"/>
      <c r="J30" s="169"/>
      <c r="K30" s="169"/>
      <c r="L30" s="201">
        <f t="shared" si="5"/>
        <v>0</v>
      </c>
      <c r="M30" s="23">
        <f t="shared" si="1"/>
        <v>0</v>
      </c>
      <c r="N30" s="174">
        <f t="shared" si="2"/>
        <v>0</v>
      </c>
      <c r="O30" s="24"/>
      <c r="P30" s="25">
        <v>1773</v>
      </c>
      <c r="Q30" s="26" t="s">
        <v>71</v>
      </c>
      <c r="R30" s="27">
        <f t="shared" si="3"/>
        <v>0</v>
      </c>
      <c r="S30" s="28"/>
      <c r="T30" s="29">
        <f t="shared" si="4"/>
        <v>0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6"/>
        <v>NO</v>
      </c>
      <c r="B31" s="20"/>
      <c r="C31" s="20"/>
      <c r="D31" s="36"/>
      <c r="E31" s="22"/>
      <c r="F31" s="22"/>
      <c r="G31" s="22"/>
      <c r="H31" s="22"/>
      <c r="I31" s="22"/>
      <c r="J31" s="169"/>
      <c r="K31" s="169"/>
      <c r="L31" s="201">
        <f t="shared" si="5"/>
        <v>0</v>
      </c>
      <c r="M31" s="23">
        <f t="shared" si="1"/>
        <v>0</v>
      </c>
      <c r="N31" s="174">
        <f t="shared" si="2"/>
        <v>0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6"/>
        <v>NO</v>
      </c>
      <c r="B32" s="20"/>
      <c r="C32" s="20"/>
      <c r="D32" s="36"/>
      <c r="E32" s="22"/>
      <c r="F32" s="22"/>
      <c r="G32" s="22"/>
      <c r="H32" s="22"/>
      <c r="I32" s="22"/>
      <c r="J32" s="169"/>
      <c r="K32" s="169"/>
      <c r="L32" s="201">
        <f t="shared" si="5"/>
        <v>0</v>
      </c>
      <c r="M32" s="23">
        <f t="shared" si="1"/>
        <v>0</v>
      </c>
      <c r="N32" s="174">
        <f t="shared" si="2"/>
        <v>0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6"/>
        <v>NO</v>
      </c>
      <c r="B33" s="20"/>
      <c r="C33" s="20"/>
      <c r="D33" s="36"/>
      <c r="E33" s="22"/>
      <c r="F33" s="22"/>
      <c r="G33" s="22"/>
      <c r="H33" s="22"/>
      <c r="I33" s="22"/>
      <c r="J33" s="169"/>
      <c r="K33" s="169"/>
      <c r="L33" s="201">
        <f t="shared" si="5"/>
        <v>0</v>
      </c>
      <c r="M33" s="23">
        <f t="shared" si="1"/>
        <v>0</v>
      </c>
      <c r="N33" s="174">
        <f t="shared" si="2"/>
        <v>0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6"/>
        <v>NO</v>
      </c>
      <c r="B34" s="20"/>
      <c r="C34" s="20"/>
      <c r="D34" s="36"/>
      <c r="E34" s="22"/>
      <c r="F34" s="22"/>
      <c r="G34" s="22"/>
      <c r="H34" s="22"/>
      <c r="I34" s="22"/>
      <c r="J34" s="169"/>
      <c r="K34" s="169"/>
      <c r="L34" s="201">
        <f t="shared" si="5"/>
        <v>0</v>
      </c>
      <c r="M34" s="23">
        <f t="shared" si="1"/>
        <v>0</v>
      </c>
      <c r="N34" s="174">
        <f t="shared" si="2"/>
        <v>0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si="6"/>
        <v>NO</v>
      </c>
      <c r="B35" s="20"/>
      <c r="C35" s="20"/>
      <c r="D35" s="36"/>
      <c r="E35" s="22"/>
      <c r="F35" s="22"/>
      <c r="G35" s="22"/>
      <c r="H35" s="22"/>
      <c r="I35" s="22"/>
      <c r="J35" s="169"/>
      <c r="K35" s="169"/>
      <c r="L35" s="201">
        <f t="shared" si="5"/>
        <v>0</v>
      </c>
      <c r="M35" s="23">
        <f t="shared" ref="M35:M54" si="7">COUNTA(E35:K35)</f>
        <v>0</v>
      </c>
      <c r="N35" s="174">
        <f t="shared" ref="N35:N54" si="8">SUM(E35:K35)</f>
        <v>0</v>
      </c>
      <c r="O35" s="24"/>
      <c r="P35" s="25">
        <v>1615</v>
      </c>
      <c r="Q35" s="26" t="s">
        <v>110</v>
      </c>
      <c r="R35" s="27">
        <f t="shared" ref="R35:R64" si="9">SUMIF($C$3:$C$76,P35,$N$3:$N$76)</f>
        <v>0</v>
      </c>
      <c r="S35" s="28"/>
      <c r="T35" s="29">
        <f t="shared" ref="T35:T64" si="10">SUMIF($C$3:$C$76,P35,$L$3:$L$76)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87" t="str">
        <f t="shared" ref="A36:A54" si="11">IF(M36&lt;1,"NO","SI")</f>
        <v>NO</v>
      </c>
      <c r="B36" s="20"/>
      <c r="C36" s="20"/>
      <c r="D36" s="36"/>
      <c r="E36" s="22"/>
      <c r="F36" s="22"/>
      <c r="G36" s="22"/>
      <c r="H36" s="22"/>
      <c r="I36" s="22"/>
      <c r="J36" s="169"/>
      <c r="K36" s="169"/>
      <c r="L36" s="201">
        <f t="shared" si="5"/>
        <v>0</v>
      </c>
      <c r="M36" s="23">
        <f t="shared" si="7"/>
        <v>0</v>
      </c>
      <c r="N36" s="174">
        <f t="shared" si="8"/>
        <v>0</v>
      </c>
      <c r="O36" s="24"/>
      <c r="P36" s="25">
        <v>48</v>
      </c>
      <c r="Q36" s="26" t="s">
        <v>111</v>
      </c>
      <c r="R36" s="27">
        <f t="shared" si="9"/>
        <v>0</v>
      </c>
      <c r="S36" s="28"/>
      <c r="T36" s="29">
        <f t="shared" si="10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87" t="str">
        <f t="shared" si="11"/>
        <v>NO</v>
      </c>
      <c r="B37" s="20"/>
      <c r="C37" s="20"/>
      <c r="D37" s="36"/>
      <c r="E37" s="22"/>
      <c r="F37" s="22"/>
      <c r="G37" s="22"/>
      <c r="H37" s="22"/>
      <c r="I37" s="22"/>
      <c r="J37" s="169"/>
      <c r="K37" s="169"/>
      <c r="L37" s="201">
        <f t="shared" si="5"/>
        <v>0</v>
      </c>
      <c r="M37" s="23">
        <f t="shared" si="7"/>
        <v>0</v>
      </c>
      <c r="N37" s="174">
        <f t="shared" si="8"/>
        <v>0</v>
      </c>
      <c r="O37" s="24"/>
      <c r="P37" s="25">
        <v>1353</v>
      </c>
      <c r="Q37" s="26" t="s">
        <v>112</v>
      </c>
      <c r="R37" s="27">
        <f t="shared" si="9"/>
        <v>0</v>
      </c>
      <c r="S37" s="28"/>
      <c r="T37" s="29">
        <f t="shared" si="10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87" t="str">
        <f t="shared" si="11"/>
        <v>NO</v>
      </c>
      <c r="B38" s="20"/>
      <c r="C38" s="20"/>
      <c r="D38" s="36"/>
      <c r="E38" s="22"/>
      <c r="F38" s="22"/>
      <c r="G38" s="22"/>
      <c r="H38" s="22"/>
      <c r="I38" s="22"/>
      <c r="J38" s="169"/>
      <c r="K38" s="169"/>
      <c r="L38" s="201">
        <f t="shared" si="5"/>
        <v>0</v>
      </c>
      <c r="M38" s="23">
        <f t="shared" si="7"/>
        <v>0</v>
      </c>
      <c r="N38" s="174">
        <f t="shared" si="8"/>
        <v>0</v>
      </c>
      <c r="O38" s="24"/>
      <c r="P38" s="25">
        <v>1665</v>
      </c>
      <c r="Q38" s="26" t="s">
        <v>113</v>
      </c>
      <c r="R38" s="27">
        <f t="shared" si="9"/>
        <v>0</v>
      </c>
      <c r="S38" s="28"/>
      <c r="T38" s="29">
        <f t="shared" si="10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87" t="str">
        <f t="shared" si="11"/>
        <v>NO</v>
      </c>
      <c r="B39" s="20"/>
      <c r="C39" s="20"/>
      <c r="D39" s="36"/>
      <c r="E39" s="22"/>
      <c r="F39" s="22"/>
      <c r="G39" s="22"/>
      <c r="H39" s="22"/>
      <c r="I39" s="22"/>
      <c r="J39" s="169"/>
      <c r="K39" s="169"/>
      <c r="L39" s="201">
        <f t="shared" si="5"/>
        <v>0</v>
      </c>
      <c r="M39" s="23">
        <f t="shared" si="7"/>
        <v>0</v>
      </c>
      <c r="N39" s="174">
        <f t="shared" si="8"/>
        <v>0</v>
      </c>
      <c r="O39" s="24"/>
      <c r="P39" s="25"/>
      <c r="Q39" s="26"/>
      <c r="R39" s="27">
        <f t="shared" si="9"/>
        <v>0</v>
      </c>
      <c r="S39" s="28"/>
      <c r="T39" s="29">
        <f t="shared" si="10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87" t="str">
        <f t="shared" si="11"/>
        <v>NO</v>
      </c>
      <c r="B40" s="20"/>
      <c r="C40" s="20"/>
      <c r="D40" s="36"/>
      <c r="E40" s="22"/>
      <c r="F40" s="22"/>
      <c r="G40" s="22"/>
      <c r="H40" s="22"/>
      <c r="I40" s="22"/>
      <c r="J40" s="169"/>
      <c r="K40" s="169"/>
      <c r="L40" s="201">
        <f t="shared" si="5"/>
        <v>0</v>
      </c>
      <c r="M40" s="23">
        <f t="shared" si="7"/>
        <v>0</v>
      </c>
      <c r="N40" s="174">
        <f t="shared" si="8"/>
        <v>0</v>
      </c>
      <c r="O40" s="24"/>
      <c r="P40" s="25"/>
      <c r="Q40" s="26"/>
      <c r="R40" s="27">
        <f t="shared" si="9"/>
        <v>0</v>
      </c>
      <c r="S40" s="28"/>
      <c r="T40" s="29">
        <f t="shared" si="10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87" t="str">
        <f t="shared" si="11"/>
        <v>NO</v>
      </c>
      <c r="B41" s="20"/>
      <c r="C41" s="20"/>
      <c r="D41" s="36"/>
      <c r="E41" s="22"/>
      <c r="F41" s="22"/>
      <c r="G41" s="22"/>
      <c r="H41" s="22"/>
      <c r="I41" s="22"/>
      <c r="J41" s="169"/>
      <c r="K41" s="169"/>
      <c r="L41" s="201">
        <f t="shared" si="5"/>
        <v>0</v>
      </c>
      <c r="M41" s="23">
        <f t="shared" si="7"/>
        <v>0</v>
      </c>
      <c r="N41" s="174">
        <f t="shared" si="8"/>
        <v>0</v>
      </c>
      <c r="O41" s="24"/>
      <c r="P41" s="25"/>
      <c r="Q41" s="26"/>
      <c r="R41" s="27">
        <f t="shared" si="9"/>
        <v>0</v>
      </c>
      <c r="S41" s="28"/>
      <c r="T41" s="29">
        <f t="shared" si="10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87" t="str">
        <f t="shared" si="11"/>
        <v>NO</v>
      </c>
      <c r="B42" s="20"/>
      <c r="C42" s="20"/>
      <c r="D42" s="36"/>
      <c r="E42" s="22"/>
      <c r="F42" s="22"/>
      <c r="G42" s="22"/>
      <c r="H42" s="22"/>
      <c r="I42" s="22"/>
      <c r="J42" s="169"/>
      <c r="K42" s="169"/>
      <c r="L42" s="201">
        <f t="shared" si="5"/>
        <v>0</v>
      </c>
      <c r="M42" s="23">
        <f t="shared" si="7"/>
        <v>0</v>
      </c>
      <c r="N42" s="174">
        <f t="shared" si="8"/>
        <v>0</v>
      </c>
      <c r="O42" s="24"/>
      <c r="P42" s="25"/>
      <c r="Q42" s="26"/>
      <c r="R42" s="27">
        <f t="shared" si="9"/>
        <v>0</v>
      </c>
      <c r="S42" s="28"/>
      <c r="T42" s="29">
        <f t="shared" si="10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87" t="str">
        <f t="shared" si="11"/>
        <v>NO</v>
      </c>
      <c r="B43" s="20"/>
      <c r="C43" s="20"/>
      <c r="D43" s="36"/>
      <c r="E43" s="22"/>
      <c r="F43" s="22"/>
      <c r="G43" s="22"/>
      <c r="H43" s="22"/>
      <c r="I43" s="22"/>
      <c r="J43" s="169"/>
      <c r="K43" s="169"/>
      <c r="L43" s="201">
        <f t="shared" si="5"/>
        <v>0</v>
      </c>
      <c r="M43" s="23">
        <f t="shared" si="7"/>
        <v>0</v>
      </c>
      <c r="N43" s="174">
        <f t="shared" si="8"/>
        <v>0</v>
      </c>
      <c r="O43" s="24"/>
      <c r="P43" s="25"/>
      <c r="Q43" s="26"/>
      <c r="R43" s="27">
        <f t="shared" si="9"/>
        <v>0</v>
      </c>
      <c r="S43" s="28"/>
      <c r="T43" s="29">
        <f t="shared" si="10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87" t="str">
        <f t="shared" si="11"/>
        <v>NO</v>
      </c>
      <c r="B44" s="20"/>
      <c r="C44" s="20"/>
      <c r="D44" s="36"/>
      <c r="E44" s="22"/>
      <c r="F44" s="22"/>
      <c r="G44" s="22"/>
      <c r="H44" s="22"/>
      <c r="I44" s="22"/>
      <c r="J44" s="169"/>
      <c r="K44" s="169"/>
      <c r="L44" s="201">
        <f t="shared" si="5"/>
        <v>0</v>
      </c>
      <c r="M44" s="23">
        <f t="shared" si="7"/>
        <v>0</v>
      </c>
      <c r="N44" s="174">
        <f t="shared" si="8"/>
        <v>0</v>
      </c>
      <c r="O44" s="24"/>
      <c r="P44" s="25">
        <v>2199</v>
      </c>
      <c r="Q44" s="171" t="s">
        <v>106</v>
      </c>
      <c r="R44" s="27">
        <f t="shared" si="9"/>
        <v>0</v>
      </c>
      <c r="S44" s="28"/>
      <c r="T44" s="29">
        <f t="shared" si="10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87" t="str">
        <f t="shared" si="11"/>
        <v>NO</v>
      </c>
      <c r="B45" s="20"/>
      <c r="C45" s="20"/>
      <c r="D45" s="36"/>
      <c r="E45" s="22"/>
      <c r="F45" s="22"/>
      <c r="G45" s="22"/>
      <c r="H45" s="22"/>
      <c r="I45" s="22"/>
      <c r="J45" s="169"/>
      <c r="K45" s="169"/>
      <c r="L45" s="201">
        <f t="shared" si="5"/>
        <v>0</v>
      </c>
      <c r="M45" s="23">
        <f t="shared" si="7"/>
        <v>0</v>
      </c>
      <c r="N45" s="174">
        <f t="shared" si="8"/>
        <v>0</v>
      </c>
      <c r="O45" s="24"/>
      <c r="P45" s="25">
        <v>1908</v>
      </c>
      <c r="Q45" s="26" t="s">
        <v>55</v>
      </c>
      <c r="R45" s="27">
        <f t="shared" si="9"/>
        <v>0</v>
      </c>
      <c r="S45" s="28"/>
      <c r="T45" s="29">
        <f t="shared" si="10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87" t="str">
        <f t="shared" si="11"/>
        <v>NO</v>
      </c>
      <c r="B46" s="20"/>
      <c r="C46" s="20"/>
      <c r="D46" s="36"/>
      <c r="E46" s="22"/>
      <c r="F46" s="22"/>
      <c r="G46" s="22"/>
      <c r="H46" s="22"/>
      <c r="I46" s="22"/>
      <c r="J46" s="169"/>
      <c r="K46" s="169"/>
      <c r="L46" s="201">
        <f t="shared" si="5"/>
        <v>0</v>
      </c>
      <c r="M46" s="23">
        <f t="shared" si="7"/>
        <v>0</v>
      </c>
      <c r="N46" s="174">
        <f t="shared" si="8"/>
        <v>0</v>
      </c>
      <c r="O46" s="37"/>
      <c r="P46" s="25">
        <v>2057</v>
      </c>
      <c r="Q46" s="26" t="s">
        <v>56</v>
      </c>
      <c r="R46" s="27">
        <f t="shared" si="9"/>
        <v>0</v>
      </c>
      <c r="S46" s="38"/>
      <c r="T46" s="29">
        <f t="shared" si="10"/>
        <v>0</v>
      </c>
      <c r="U46" s="18"/>
      <c r="V46" s="6"/>
      <c r="W46" s="6"/>
      <c r="X46" s="6"/>
      <c r="Y46" s="6"/>
    </row>
    <row r="47" spans="1:25" ht="29.1" customHeight="1" thickBot="1" x14ac:dyDescent="0.4">
      <c r="A47" s="87" t="str">
        <f t="shared" si="11"/>
        <v>NO</v>
      </c>
      <c r="B47" s="20"/>
      <c r="C47" s="20"/>
      <c r="D47" s="36"/>
      <c r="E47" s="22"/>
      <c r="F47" s="22"/>
      <c r="G47" s="22"/>
      <c r="H47" s="22"/>
      <c r="I47" s="22"/>
      <c r="J47" s="169"/>
      <c r="K47" s="169"/>
      <c r="L47" s="201">
        <f t="shared" si="5"/>
        <v>0</v>
      </c>
      <c r="M47" s="23">
        <f t="shared" si="7"/>
        <v>0</v>
      </c>
      <c r="N47" s="174">
        <f t="shared" si="8"/>
        <v>0</v>
      </c>
      <c r="O47" s="37"/>
      <c r="P47" s="25">
        <v>2069</v>
      </c>
      <c r="Q47" s="26" t="s">
        <v>57</v>
      </c>
      <c r="R47" s="27">
        <f t="shared" si="9"/>
        <v>0</v>
      </c>
      <c r="S47" s="39"/>
      <c r="T47" s="29">
        <f t="shared" si="10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87" t="str">
        <f t="shared" si="11"/>
        <v>NO</v>
      </c>
      <c r="B48" s="20"/>
      <c r="C48" s="20"/>
      <c r="D48" s="36"/>
      <c r="E48" s="22"/>
      <c r="F48" s="22"/>
      <c r="G48" s="22"/>
      <c r="H48" s="22"/>
      <c r="I48" s="22"/>
      <c r="J48" s="169"/>
      <c r="K48" s="169"/>
      <c r="L48" s="201">
        <f t="shared" si="5"/>
        <v>0</v>
      </c>
      <c r="M48" s="23">
        <f t="shared" si="7"/>
        <v>0</v>
      </c>
      <c r="N48" s="174">
        <f t="shared" si="8"/>
        <v>0</v>
      </c>
      <c r="O48" s="18"/>
      <c r="P48" s="25">
        <v>1887</v>
      </c>
      <c r="Q48" s="26" t="s">
        <v>125</v>
      </c>
      <c r="R48" s="27">
        <f t="shared" si="9"/>
        <v>0</v>
      </c>
      <c r="S48" s="39"/>
      <c r="T48" s="29">
        <f t="shared" si="10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87" t="str">
        <f t="shared" si="11"/>
        <v>NO</v>
      </c>
      <c r="B49" s="20"/>
      <c r="C49" s="20"/>
      <c r="D49" s="36"/>
      <c r="E49" s="22"/>
      <c r="F49" s="22"/>
      <c r="G49" s="22"/>
      <c r="H49" s="22"/>
      <c r="I49" s="22"/>
      <c r="J49" s="169"/>
      <c r="K49" s="169"/>
      <c r="L49" s="201">
        <f t="shared" si="5"/>
        <v>0</v>
      </c>
      <c r="M49" s="23">
        <f t="shared" si="7"/>
        <v>0</v>
      </c>
      <c r="N49" s="174">
        <f t="shared" si="8"/>
        <v>0</v>
      </c>
      <c r="O49" s="18"/>
      <c r="P49" s="25">
        <v>2029</v>
      </c>
      <c r="Q49" s="26" t="s">
        <v>59</v>
      </c>
      <c r="R49" s="27">
        <f t="shared" si="9"/>
        <v>0</v>
      </c>
      <c r="S49" s="42"/>
      <c r="T49" s="29">
        <f t="shared" si="10"/>
        <v>0</v>
      </c>
      <c r="U49" s="40"/>
      <c r="V49" s="6"/>
      <c r="W49" s="6"/>
      <c r="X49" s="6"/>
      <c r="Y49" s="6"/>
    </row>
    <row r="50" spans="1:25" ht="29.1" customHeight="1" thickBot="1" x14ac:dyDescent="0.4">
      <c r="A50" s="87" t="str">
        <f t="shared" si="11"/>
        <v>NO</v>
      </c>
      <c r="B50" s="20"/>
      <c r="C50" s="20"/>
      <c r="D50" s="36"/>
      <c r="E50" s="22"/>
      <c r="F50" s="22"/>
      <c r="G50" s="22"/>
      <c r="H50" s="22"/>
      <c r="I50" s="22"/>
      <c r="J50" s="169"/>
      <c r="K50" s="169"/>
      <c r="L50" s="201">
        <f t="shared" si="5"/>
        <v>0</v>
      </c>
      <c r="M50" s="23">
        <f t="shared" si="7"/>
        <v>0</v>
      </c>
      <c r="N50" s="174">
        <f t="shared" si="8"/>
        <v>0</v>
      </c>
      <c r="O50" s="18"/>
      <c r="P50" s="25">
        <v>2027</v>
      </c>
      <c r="Q50" s="26" t="s">
        <v>20</v>
      </c>
      <c r="R50" s="27">
        <f t="shared" si="9"/>
        <v>0</v>
      </c>
      <c r="S50" s="6"/>
      <c r="T50" s="29">
        <f t="shared" si="10"/>
        <v>0</v>
      </c>
      <c r="U50" s="6"/>
      <c r="V50" s="6"/>
      <c r="W50" s="6"/>
      <c r="X50" s="6"/>
      <c r="Y50" s="6"/>
    </row>
    <row r="51" spans="1:25" ht="29.1" customHeight="1" thickBot="1" x14ac:dyDescent="0.4">
      <c r="A51" s="87" t="str">
        <f t="shared" si="11"/>
        <v>NO</v>
      </c>
      <c r="B51" s="20"/>
      <c r="C51" s="20"/>
      <c r="D51" s="36"/>
      <c r="E51" s="22"/>
      <c r="F51" s="22"/>
      <c r="G51" s="22"/>
      <c r="H51" s="22"/>
      <c r="I51" s="22"/>
      <c r="J51" s="169"/>
      <c r="K51" s="169"/>
      <c r="L51" s="201">
        <f t="shared" si="5"/>
        <v>0</v>
      </c>
      <c r="M51" s="23">
        <f t="shared" si="7"/>
        <v>0</v>
      </c>
      <c r="N51" s="174">
        <f t="shared" si="8"/>
        <v>0</v>
      </c>
      <c r="O51" s="18"/>
      <c r="P51" s="25">
        <v>1862</v>
      </c>
      <c r="Q51" s="26" t="s">
        <v>60</v>
      </c>
      <c r="R51" s="27">
        <f t="shared" si="9"/>
        <v>0</v>
      </c>
      <c r="S51" s="6"/>
      <c r="T51" s="29">
        <f t="shared" si="10"/>
        <v>0</v>
      </c>
      <c r="U51" s="6"/>
      <c r="V51" s="6"/>
      <c r="W51" s="6"/>
      <c r="X51" s="6"/>
      <c r="Y51" s="6"/>
    </row>
    <row r="52" spans="1:25" ht="29.1" customHeight="1" thickBot="1" x14ac:dyDescent="0.4">
      <c r="A52" s="87" t="str">
        <f t="shared" si="11"/>
        <v>NO</v>
      </c>
      <c r="B52" s="20"/>
      <c r="C52" s="20"/>
      <c r="D52" s="36"/>
      <c r="E52" s="22"/>
      <c r="F52" s="22"/>
      <c r="G52" s="22"/>
      <c r="H52" s="22"/>
      <c r="I52" s="22"/>
      <c r="J52" s="169"/>
      <c r="K52" s="169"/>
      <c r="L52" s="201">
        <f t="shared" si="5"/>
        <v>0</v>
      </c>
      <c r="M52" s="23">
        <f t="shared" si="7"/>
        <v>0</v>
      </c>
      <c r="N52" s="174">
        <f t="shared" si="8"/>
        <v>0</v>
      </c>
      <c r="O52" s="18"/>
      <c r="P52" s="25">
        <v>1132</v>
      </c>
      <c r="Q52" s="26" t="s">
        <v>61</v>
      </c>
      <c r="R52" s="27">
        <f t="shared" si="9"/>
        <v>0</v>
      </c>
      <c r="S52" s="6"/>
      <c r="T52" s="29">
        <f t="shared" si="10"/>
        <v>0</v>
      </c>
      <c r="U52" s="6"/>
      <c r="V52" s="6"/>
      <c r="W52" s="6"/>
      <c r="X52" s="6"/>
      <c r="Y52" s="6"/>
    </row>
    <row r="53" spans="1:25" ht="29.1" customHeight="1" thickBot="1" x14ac:dyDescent="0.4">
      <c r="A53" s="87" t="str">
        <f t="shared" si="11"/>
        <v>NO</v>
      </c>
      <c r="B53" s="20"/>
      <c r="C53" s="20"/>
      <c r="D53" s="36"/>
      <c r="E53" s="22"/>
      <c r="F53" s="22"/>
      <c r="G53" s="22"/>
      <c r="H53" s="22"/>
      <c r="I53" s="22"/>
      <c r="J53" s="169"/>
      <c r="K53" s="169"/>
      <c r="L53" s="201">
        <f t="shared" si="5"/>
        <v>0</v>
      </c>
      <c r="M53" s="23">
        <f t="shared" si="7"/>
        <v>0</v>
      </c>
      <c r="N53" s="174">
        <f t="shared" si="8"/>
        <v>0</v>
      </c>
      <c r="O53" s="18"/>
      <c r="P53" s="25">
        <v>1988</v>
      </c>
      <c r="Q53" s="26" t="s">
        <v>62</v>
      </c>
      <c r="R53" s="27">
        <f t="shared" si="9"/>
        <v>0</v>
      </c>
      <c r="S53" s="6"/>
      <c r="T53" s="29">
        <f t="shared" si="10"/>
        <v>0</v>
      </c>
      <c r="U53" s="6"/>
      <c r="V53" s="6"/>
      <c r="W53" s="6"/>
      <c r="X53" s="6"/>
      <c r="Y53" s="6"/>
    </row>
    <row r="54" spans="1:25" ht="29.1" customHeight="1" thickBot="1" x14ac:dyDescent="0.4">
      <c r="A54" s="87" t="str">
        <f t="shared" si="11"/>
        <v>NO</v>
      </c>
      <c r="B54" s="20"/>
      <c r="C54" s="20"/>
      <c r="D54" s="36"/>
      <c r="E54" s="22"/>
      <c r="F54" s="22"/>
      <c r="G54" s="22"/>
      <c r="H54" s="22"/>
      <c r="I54" s="22"/>
      <c r="J54" s="169"/>
      <c r="K54" s="169"/>
      <c r="L54" s="201">
        <f>IF(M54=7,SUM(E54:K54)-SMALL(E54:K54,1)-SMALL(E54:K54,2),IF(M54=6,SUM(E54:K54)-SMALL(E54:K54,1),SUM(E54:K54)))</f>
        <v>0</v>
      </c>
      <c r="M54" s="23">
        <f t="shared" si="7"/>
        <v>0</v>
      </c>
      <c r="N54" s="174">
        <f t="shared" si="8"/>
        <v>0</v>
      </c>
      <c r="O54" s="18"/>
      <c r="P54" s="25"/>
      <c r="Q54" s="26"/>
      <c r="R54" s="27">
        <f t="shared" si="9"/>
        <v>0</v>
      </c>
      <c r="S54" s="6"/>
      <c r="T54" s="29">
        <f t="shared" si="10"/>
        <v>0</v>
      </c>
      <c r="U54" s="6"/>
      <c r="V54" s="6"/>
      <c r="W54" s="6"/>
      <c r="X54" s="6"/>
      <c r="Y54" s="6"/>
    </row>
    <row r="55" spans="1:25" ht="28.35" customHeight="1" thickBot="1" x14ac:dyDescent="0.45">
      <c r="A55" s="44">
        <f>COUNTIF(A3:A54,"SI")</f>
        <v>0</v>
      </c>
      <c r="B55" s="44">
        <f>COUNTA(B3:B54)</f>
        <v>8</v>
      </c>
      <c r="C55" s="44"/>
      <c r="D55" s="45"/>
      <c r="E55" s="46"/>
      <c r="F55" s="46"/>
      <c r="G55" s="46"/>
      <c r="H55" s="46"/>
      <c r="I55" s="46"/>
      <c r="J55" s="170"/>
      <c r="K55" s="170"/>
      <c r="L55" s="47">
        <f>SUM(L3:L54)</f>
        <v>214</v>
      </c>
      <c r="M55" s="48"/>
      <c r="N55" s="23">
        <f>SUM(N3:N54)</f>
        <v>214</v>
      </c>
      <c r="O55" s="18"/>
      <c r="P55" s="25"/>
      <c r="Q55" s="26"/>
      <c r="R55" s="27">
        <f t="shared" si="9"/>
        <v>0</v>
      </c>
      <c r="S55" s="6"/>
      <c r="T55" s="29">
        <f t="shared" si="10"/>
        <v>0</v>
      </c>
      <c r="U55" s="6"/>
      <c r="V55" s="6"/>
      <c r="W55" s="6"/>
      <c r="X55" s="6"/>
      <c r="Y55" s="6"/>
    </row>
    <row r="56" spans="1:25" ht="27.75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49"/>
      <c r="M56" s="6"/>
      <c r="N56" s="49"/>
      <c r="O56" s="6"/>
      <c r="P56" s="25"/>
      <c r="Q56" s="26"/>
      <c r="R56" s="27">
        <f t="shared" si="9"/>
        <v>0</v>
      </c>
      <c r="S56" s="6"/>
      <c r="T56" s="29">
        <f t="shared" si="10"/>
        <v>0</v>
      </c>
      <c r="U56" s="6"/>
      <c r="V56" s="6"/>
      <c r="W56" s="6"/>
      <c r="X56" s="6"/>
      <c r="Y56" s="6"/>
    </row>
    <row r="57" spans="1:25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5">
        <v>1990</v>
      </c>
      <c r="Q57" s="26" t="s">
        <v>26</v>
      </c>
      <c r="R57" s="27">
        <f t="shared" si="9"/>
        <v>0</v>
      </c>
      <c r="S57" s="6"/>
      <c r="T57" s="29">
        <f t="shared" si="10"/>
        <v>0</v>
      </c>
      <c r="U57" s="6"/>
      <c r="V57" s="6"/>
      <c r="W57" s="6"/>
      <c r="X57" s="6"/>
      <c r="Y57" s="6"/>
    </row>
    <row r="58" spans="1:25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5">
        <v>2068</v>
      </c>
      <c r="Q58" s="26" t="s">
        <v>64</v>
      </c>
      <c r="R58" s="27">
        <f t="shared" si="9"/>
        <v>0</v>
      </c>
      <c r="S58" s="6"/>
      <c r="T58" s="29">
        <f t="shared" si="10"/>
        <v>0</v>
      </c>
      <c r="U58" s="6"/>
      <c r="V58" s="6"/>
      <c r="W58" s="6"/>
      <c r="X58" s="6"/>
      <c r="Y58" s="6"/>
    </row>
    <row r="59" spans="1:25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5">
        <v>2075</v>
      </c>
      <c r="Q59" s="171" t="s">
        <v>118</v>
      </c>
      <c r="R59" s="27">
        <f t="shared" si="9"/>
        <v>12</v>
      </c>
      <c r="S59" s="6"/>
      <c r="T59" s="29">
        <f t="shared" si="10"/>
        <v>12</v>
      </c>
      <c r="U59" s="6"/>
      <c r="V59" s="6"/>
      <c r="W59" s="6"/>
      <c r="X59" s="6"/>
      <c r="Y59" s="6"/>
    </row>
    <row r="60" spans="1:25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5">
        <v>2076</v>
      </c>
      <c r="Q60" s="26" t="s">
        <v>117</v>
      </c>
      <c r="R60" s="27">
        <f t="shared" si="9"/>
        <v>0</v>
      </c>
      <c r="S60" s="6"/>
      <c r="T60" s="29">
        <f t="shared" si="10"/>
        <v>0</v>
      </c>
      <c r="U60" s="6"/>
      <c r="V60" s="6"/>
      <c r="W60" s="6"/>
      <c r="X60" s="6"/>
      <c r="Y60" s="6"/>
    </row>
    <row r="61" spans="1:25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5">
        <v>2161</v>
      </c>
      <c r="Q61" s="26" t="s">
        <v>66</v>
      </c>
      <c r="R61" s="27">
        <f t="shared" si="9"/>
        <v>0</v>
      </c>
      <c r="S61" s="6"/>
      <c r="T61" s="29">
        <f t="shared" si="10"/>
        <v>0</v>
      </c>
      <c r="U61" s="6"/>
      <c r="V61" s="6"/>
      <c r="W61" s="6"/>
      <c r="X61" s="6"/>
      <c r="Y61" s="6"/>
    </row>
    <row r="62" spans="1:25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5">
        <v>1216</v>
      </c>
      <c r="Q62" s="171" t="s">
        <v>108</v>
      </c>
      <c r="R62" s="27">
        <f t="shared" si="9"/>
        <v>0</v>
      </c>
      <c r="S62" s="6"/>
      <c r="T62" s="29">
        <f t="shared" si="10"/>
        <v>0</v>
      </c>
      <c r="U62" s="6"/>
      <c r="V62" s="6"/>
      <c r="W62" s="6"/>
      <c r="X62" s="6"/>
      <c r="Y62" s="6"/>
    </row>
    <row r="63" spans="1:25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5">
        <v>2113</v>
      </c>
      <c r="Q63" s="26" t="s">
        <v>67</v>
      </c>
      <c r="R63" s="27">
        <f t="shared" si="9"/>
        <v>0</v>
      </c>
      <c r="S63" s="6"/>
      <c r="T63" s="29">
        <f t="shared" si="10"/>
        <v>0</v>
      </c>
      <c r="U63" s="6"/>
      <c r="V63" s="6"/>
      <c r="W63" s="6"/>
      <c r="X63" s="6"/>
      <c r="Y63" s="6"/>
    </row>
    <row r="64" spans="1:25" ht="27.75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5">
        <v>1896</v>
      </c>
      <c r="Q64" s="26" t="s">
        <v>116</v>
      </c>
      <c r="R64" s="27">
        <f t="shared" si="9"/>
        <v>0</v>
      </c>
      <c r="S64" s="6"/>
      <c r="T64" s="29">
        <f t="shared" si="10"/>
        <v>0</v>
      </c>
      <c r="U64" s="6"/>
      <c r="V64" s="6"/>
      <c r="W64" s="6"/>
      <c r="X64" s="6"/>
      <c r="Y64" s="6"/>
    </row>
    <row r="65" spans="1:25" ht="2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41">
        <f>SUM(R3:R64)</f>
        <v>214</v>
      </c>
      <c r="S65" s="6"/>
      <c r="T65" s="43">
        <f>SUM(T3:T64)</f>
        <v>214</v>
      </c>
      <c r="U65" s="6"/>
      <c r="V65" s="6"/>
      <c r="W65" s="6"/>
      <c r="X65" s="6"/>
      <c r="Y65" s="6"/>
    </row>
    <row r="66" spans="1:25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6" customHeight="1" x14ac:dyDescent="0.2">
      <c r="A67" s="6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6" customHeight="1" x14ac:dyDescent="0.2">
      <c r="A68" s="6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6" customHeight="1" x14ac:dyDescent="0.2">
      <c r="A69" s="6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6" customHeight="1" x14ac:dyDescent="0.2">
      <c r="A70" s="6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6" customHeight="1" x14ac:dyDescent="0.2">
      <c r="A71" s="6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6" customHeight="1" x14ac:dyDescent="0.2">
      <c r="A72" s="6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6" customHeight="1" x14ac:dyDescent="0.2">
      <c r="A73" s="6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6" customHeight="1" x14ac:dyDescent="0.2">
      <c r="A74" s="6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6" customHeight="1" x14ac:dyDescent="0.2">
      <c r="A75" s="6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6" customHeight="1" x14ac:dyDescent="0.2">
      <c r="A76" s="6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6" customHeight="1" x14ac:dyDescent="0.2">
      <c r="A77" s="6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6" customHeight="1" x14ac:dyDescent="0.2">
      <c r="A78" s="6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6" customHeight="1" x14ac:dyDescent="0.2">
      <c r="A79" s="6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6" customHeight="1" x14ac:dyDescent="0.2">
      <c r="A80" s="6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6" customHeight="1" x14ac:dyDescent="0.2">
      <c r="A81" s="6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6" customHeight="1" x14ac:dyDescent="0.2">
      <c r="A82" s="6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6" customHeight="1" x14ac:dyDescent="0.2">
      <c r="A83" s="6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6" customHeight="1" x14ac:dyDescent="0.2">
      <c r="A84" s="6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6" customHeight="1" x14ac:dyDescent="0.2">
      <c r="A85" s="6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6" customHeight="1" x14ac:dyDescent="0.2">
      <c r="A86" s="6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6" customHeight="1" x14ac:dyDescent="0.2">
      <c r="A87" s="6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6" customHeight="1" x14ac:dyDescent="0.2">
      <c r="A88" s="6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6" customHeight="1" x14ac:dyDescent="0.2">
      <c r="A89" s="6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6" customHeight="1" x14ac:dyDescent="0.2">
      <c r="A90" s="6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5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6" customHeight="1" x14ac:dyDescent="0.2">
      <c r="A91" s="6"/>
      <c r="B91" s="53"/>
      <c r="C91" s="54"/>
      <c r="D91" s="54"/>
      <c r="E91" s="54"/>
      <c r="F91" s="54"/>
      <c r="G91" s="54"/>
      <c r="H91" s="54"/>
      <c r="I91" s="54"/>
      <c r="J91" s="54"/>
      <c r="K91" s="54"/>
      <c r="L91" s="5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6" customHeight="1" x14ac:dyDescent="0.2">
      <c r="A92" s="6"/>
      <c r="B92" s="56"/>
      <c r="C92" s="57"/>
      <c r="D92" s="57"/>
      <c r="E92" s="57"/>
      <c r="F92" s="57"/>
      <c r="G92" s="57"/>
      <c r="H92" s="57"/>
      <c r="I92" s="57"/>
      <c r="J92" s="57"/>
      <c r="K92" s="57"/>
      <c r="L92" s="58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8.600000000000001" customHeight="1" x14ac:dyDescent="0.2">
      <c r="P93" s="6"/>
      <c r="Q93" s="6"/>
      <c r="R93" s="6"/>
      <c r="S93" s="6"/>
      <c r="T93" s="6"/>
    </row>
  </sheetData>
  <sortState ref="A3:P18">
    <sortCondition descending="1" ref="L3:L18"/>
  </sortState>
  <mergeCells count="1">
    <mergeCell ref="A1:F1"/>
  </mergeCells>
  <conditionalFormatting sqref="A3:A35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P12" sqref="P12:Q13"/>
    </sheetView>
  </sheetViews>
  <sheetFormatPr defaultColWidth="11.42578125" defaultRowHeight="18.600000000000001" customHeight="1" x14ac:dyDescent="0.2"/>
  <cols>
    <col min="1" max="1" width="11.42578125" style="92" customWidth="1"/>
    <col min="2" max="2" width="57.28515625" style="92" customWidth="1"/>
    <col min="3" max="3" width="12.42578125" style="92" customWidth="1"/>
    <col min="4" max="4" width="66.7109375" style="92" customWidth="1"/>
    <col min="5" max="5" width="23.140625" style="92" customWidth="1"/>
    <col min="6" max="8" width="23" style="92" customWidth="1"/>
    <col min="9" max="11" width="23" style="133" customWidth="1"/>
    <col min="12" max="12" width="22.42578125" style="92" customWidth="1"/>
    <col min="13" max="13" width="13.42578125" style="92" customWidth="1"/>
    <col min="14" max="14" width="28.7109375" style="92" customWidth="1"/>
    <col min="15" max="15" width="11.42578125" style="92" customWidth="1"/>
    <col min="16" max="16" width="11.42578125" style="133" customWidth="1"/>
    <col min="17" max="17" width="59.7109375" style="133" customWidth="1"/>
    <col min="18" max="19" width="11.42578125" style="92" customWidth="1"/>
    <col min="20" max="20" width="35.28515625" style="92" customWidth="1"/>
    <col min="21" max="22" width="11.42578125" style="92" customWidth="1"/>
    <col min="23" max="23" width="38" style="92" customWidth="1"/>
    <col min="24" max="24" width="11.42578125" style="92" customWidth="1"/>
    <col min="25" max="25" width="45.42578125" style="92" customWidth="1"/>
    <col min="26" max="257" width="11.42578125" style="92" customWidth="1"/>
  </cols>
  <sheetData>
    <row r="1" spans="1:25" ht="28.5" customHeight="1" thickBot="1" x14ac:dyDescent="0.45">
      <c r="A1" s="223" t="s">
        <v>80</v>
      </c>
      <c r="B1" s="224"/>
      <c r="C1" s="224"/>
      <c r="D1" s="224"/>
      <c r="E1" s="224"/>
      <c r="F1" s="225"/>
      <c r="G1" s="60"/>
      <c r="H1" s="61"/>
      <c r="I1" s="61"/>
      <c r="J1" s="61"/>
      <c r="K1" s="61"/>
      <c r="L1" s="5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36" si="0">IF(M3&lt;2,"NO","SI")</f>
        <v>NO</v>
      </c>
      <c r="B3" s="215" t="s">
        <v>130</v>
      </c>
      <c r="C3" s="216" t="s">
        <v>131</v>
      </c>
      <c r="D3" s="217" t="s">
        <v>132</v>
      </c>
      <c r="E3" s="216">
        <v>100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100</v>
      </c>
      <c r="M3" s="23">
        <f t="shared" ref="M3:M34" si="1">COUNTA(E3:K3)</f>
        <v>1</v>
      </c>
      <c r="N3" s="174">
        <f t="shared" ref="N3:N34" si="2">SUM(E3:K3)</f>
        <v>100</v>
      </c>
      <c r="O3" s="24"/>
      <c r="P3" s="25">
        <v>1213</v>
      </c>
      <c r="Q3" s="26" t="s">
        <v>114</v>
      </c>
      <c r="R3" s="27">
        <f t="shared" ref="R3:R34" si="3">SUMIF($C$3:$C$101,P3,$N$3:$N$101)</f>
        <v>108</v>
      </c>
      <c r="S3" s="28"/>
      <c r="T3" s="29">
        <f t="shared" ref="T3:T34" si="4">SUMIF($C$3:$C$101,P3,$L$3:$L$101)</f>
        <v>108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5" t="s">
        <v>133</v>
      </c>
      <c r="C4" s="216" t="s">
        <v>131</v>
      </c>
      <c r="D4" s="217" t="s">
        <v>132</v>
      </c>
      <c r="E4" s="216">
        <v>90</v>
      </c>
      <c r="F4" s="206"/>
      <c r="G4" s="206"/>
      <c r="H4" s="206"/>
      <c r="I4" s="206"/>
      <c r="J4" s="206"/>
      <c r="K4" s="206"/>
      <c r="L4" s="203">
        <f t="shared" ref="L4:L52" si="5">IF(M4=7,SUM(E4:K4)-SMALL(E4:K4,1)-SMALL(E4:K4,2),IF(M4=6,SUM(E4:K4)-SMALL(E4:K4,1),SUM(E4:K4)))</f>
        <v>90</v>
      </c>
      <c r="M4" s="23">
        <f t="shared" si="1"/>
        <v>1</v>
      </c>
      <c r="N4" s="174">
        <f t="shared" si="2"/>
        <v>90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5" t="s">
        <v>134</v>
      </c>
      <c r="C5" s="216" t="s">
        <v>135</v>
      </c>
      <c r="D5" s="217" t="s">
        <v>136</v>
      </c>
      <c r="E5" s="216">
        <v>80</v>
      </c>
      <c r="F5" s="206"/>
      <c r="G5" s="206"/>
      <c r="H5" s="209"/>
      <c r="I5" s="209"/>
      <c r="J5" s="209"/>
      <c r="K5" s="209"/>
      <c r="L5" s="203">
        <f t="shared" si="5"/>
        <v>80</v>
      </c>
      <c r="M5" s="23">
        <f t="shared" si="1"/>
        <v>1</v>
      </c>
      <c r="N5" s="174">
        <f t="shared" si="2"/>
        <v>80</v>
      </c>
      <c r="O5" s="24"/>
      <c r="P5" s="25">
        <v>2232</v>
      </c>
      <c r="Q5" s="26" t="s">
        <v>119</v>
      </c>
      <c r="R5" s="27">
        <f t="shared" si="3"/>
        <v>79</v>
      </c>
      <c r="S5" s="28"/>
      <c r="T5" s="29">
        <f t="shared" si="4"/>
        <v>79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215" t="s">
        <v>137</v>
      </c>
      <c r="C6" s="216" t="s">
        <v>138</v>
      </c>
      <c r="D6" s="217" t="s">
        <v>114</v>
      </c>
      <c r="E6" s="216">
        <v>60</v>
      </c>
      <c r="F6" s="22"/>
      <c r="G6" s="22"/>
      <c r="H6" s="22"/>
      <c r="I6" s="22"/>
      <c r="J6" s="22"/>
      <c r="K6" s="22"/>
      <c r="L6" s="203">
        <f t="shared" si="5"/>
        <v>60</v>
      </c>
      <c r="M6" s="23">
        <f t="shared" si="1"/>
        <v>1</v>
      </c>
      <c r="N6" s="174">
        <f t="shared" si="2"/>
        <v>60</v>
      </c>
      <c r="O6" s="24"/>
      <c r="P6" s="25">
        <v>1180</v>
      </c>
      <c r="Q6" s="26" t="s">
        <v>14</v>
      </c>
      <c r="R6" s="27">
        <f t="shared" si="3"/>
        <v>10</v>
      </c>
      <c r="S6" s="28"/>
      <c r="T6" s="29">
        <f t="shared" si="4"/>
        <v>10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5" t="s">
        <v>139</v>
      </c>
      <c r="C7" s="216" t="s">
        <v>140</v>
      </c>
      <c r="D7" s="217" t="s">
        <v>141</v>
      </c>
      <c r="E7" s="216">
        <v>50</v>
      </c>
      <c r="F7" s="22"/>
      <c r="G7" s="22"/>
      <c r="H7" s="22"/>
      <c r="I7" s="22"/>
      <c r="J7" s="22"/>
      <c r="K7" s="22"/>
      <c r="L7" s="203">
        <f t="shared" si="5"/>
        <v>50</v>
      </c>
      <c r="M7" s="23">
        <f t="shared" si="1"/>
        <v>1</v>
      </c>
      <c r="N7" s="174">
        <f t="shared" si="2"/>
        <v>50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215" t="s">
        <v>142</v>
      </c>
      <c r="C8" s="216" t="s">
        <v>138</v>
      </c>
      <c r="D8" s="217" t="s">
        <v>114</v>
      </c>
      <c r="E8" s="216">
        <v>40</v>
      </c>
      <c r="F8" s="22"/>
      <c r="G8" s="22"/>
      <c r="H8" s="22"/>
      <c r="I8" s="22"/>
      <c r="J8" s="22"/>
      <c r="K8" s="22"/>
      <c r="L8" s="203">
        <f t="shared" si="5"/>
        <v>40</v>
      </c>
      <c r="M8" s="23">
        <f t="shared" si="1"/>
        <v>1</v>
      </c>
      <c r="N8" s="174">
        <f t="shared" si="2"/>
        <v>40</v>
      </c>
      <c r="O8" s="24"/>
      <c r="P8" s="25">
        <v>10</v>
      </c>
      <c r="Q8" s="26" t="s">
        <v>16</v>
      </c>
      <c r="R8" s="27">
        <f t="shared" si="3"/>
        <v>0</v>
      </c>
      <c r="S8" s="28"/>
      <c r="T8" s="29">
        <f t="shared" si="4"/>
        <v>0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215" t="s">
        <v>143</v>
      </c>
      <c r="C9" s="216" t="s">
        <v>135</v>
      </c>
      <c r="D9" s="217" t="s">
        <v>136</v>
      </c>
      <c r="E9" s="216">
        <v>30</v>
      </c>
      <c r="F9" s="22"/>
      <c r="G9" s="22"/>
      <c r="H9" s="22"/>
      <c r="I9" s="22"/>
      <c r="J9" s="22"/>
      <c r="K9" s="22"/>
      <c r="L9" s="203">
        <f t="shared" si="5"/>
        <v>30</v>
      </c>
      <c r="M9" s="23">
        <f t="shared" si="1"/>
        <v>1</v>
      </c>
      <c r="N9" s="174">
        <f t="shared" si="2"/>
        <v>30</v>
      </c>
      <c r="O9" s="24"/>
      <c r="P9" s="25">
        <v>1589</v>
      </c>
      <c r="Q9" s="26" t="s">
        <v>18</v>
      </c>
      <c r="R9" s="27">
        <f t="shared" si="3"/>
        <v>0</v>
      </c>
      <c r="S9" s="28"/>
      <c r="T9" s="29">
        <f t="shared" si="4"/>
        <v>0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si="0"/>
        <v>NO</v>
      </c>
      <c r="B10" s="215" t="s">
        <v>144</v>
      </c>
      <c r="C10" s="216" t="s">
        <v>140</v>
      </c>
      <c r="D10" s="217" t="s">
        <v>141</v>
      </c>
      <c r="E10" s="216">
        <v>20</v>
      </c>
      <c r="F10" s="22"/>
      <c r="G10" s="22"/>
      <c r="H10" s="22"/>
      <c r="I10" s="22"/>
      <c r="J10" s="22"/>
      <c r="K10" s="22"/>
      <c r="L10" s="203">
        <f t="shared" si="5"/>
        <v>20</v>
      </c>
      <c r="M10" s="23">
        <f t="shared" si="1"/>
        <v>1</v>
      </c>
      <c r="N10" s="174">
        <f t="shared" si="2"/>
        <v>20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0"/>
        <v>NO</v>
      </c>
      <c r="B11" s="215" t="s">
        <v>145</v>
      </c>
      <c r="C11" s="216" t="s">
        <v>146</v>
      </c>
      <c r="D11" s="217" t="s">
        <v>21</v>
      </c>
      <c r="E11" s="216">
        <v>15</v>
      </c>
      <c r="F11" s="22"/>
      <c r="G11" s="22"/>
      <c r="H11" s="22"/>
      <c r="I11" s="22"/>
      <c r="J11" s="22"/>
      <c r="K11" s="22"/>
      <c r="L11" s="203">
        <f t="shared" si="5"/>
        <v>15</v>
      </c>
      <c r="M11" s="23">
        <f t="shared" si="1"/>
        <v>1</v>
      </c>
      <c r="N11" s="174">
        <f t="shared" si="2"/>
        <v>15</v>
      </c>
      <c r="O11" s="24"/>
      <c r="P11" s="25">
        <v>1590</v>
      </c>
      <c r="Q11" s="26" t="s">
        <v>21</v>
      </c>
      <c r="R11" s="27">
        <f t="shared" si="3"/>
        <v>20</v>
      </c>
      <c r="S11" s="28"/>
      <c r="T11" s="29">
        <f t="shared" si="4"/>
        <v>20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0"/>
        <v>NO</v>
      </c>
      <c r="B12" s="215" t="s">
        <v>147</v>
      </c>
      <c r="C12" s="216" t="s">
        <v>148</v>
      </c>
      <c r="D12" s="217" t="s">
        <v>20</v>
      </c>
      <c r="E12" s="216">
        <v>12</v>
      </c>
      <c r="F12" s="22"/>
      <c r="G12" s="163"/>
      <c r="H12" s="22"/>
      <c r="I12" s="22"/>
      <c r="J12" s="22"/>
      <c r="K12" s="22"/>
      <c r="L12" s="203">
        <f t="shared" si="5"/>
        <v>12</v>
      </c>
      <c r="M12" s="23">
        <f t="shared" si="1"/>
        <v>1</v>
      </c>
      <c r="N12" s="174">
        <f t="shared" si="2"/>
        <v>12</v>
      </c>
      <c r="O12" s="24"/>
      <c r="P12" s="25">
        <v>2074</v>
      </c>
      <c r="Q12" s="26" t="s">
        <v>425</v>
      </c>
      <c r="R12" s="27">
        <f t="shared" si="3"/>
        <v>0</v>
      </c>
      <c r="S12" s="28"/>
      <c r="T12" s="29">
        <f t="shared" si="4"/>
        <v>0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0"/>
        <v>NO</v>
      </c>
      <c r="B13" s="215" t="s">
        <v>149</v>
      </c>
      <c r="C13" s="216" t="s">
        <v>140</v>
      </c>
      <c r="D13" s="217" t="s">
        <v>141</v>
      </c>
      <c r="E13" s="216">
        <v>9</v>
      </c>
      <c r="F13" s="22"/>
      <c r="G13" s="22"/>
      <c r="H13" s="22"/>
      <c r="I13" s="22"/>
      <c r="J13" s="22"/>
      <c r="K13" s="22"/>
      <c r="L13" s="203">
        <f t="shared" si="5"/>
        <v>9</v>
      </c>
      <c r="M13" s="23">
        <f t="shared" si="1"/>
        <v>1</v>
      </c>
      <c r="N13" s="174">
        <f t="shared" si="2"/>
        <v>9</v>
      </c>
      <c r="O13" s="24"/>
      <c r="P13" s="25">
        <v>2310</v>
      </c>
      <c r="Q13" s="26" t="s">
        <v>426</v>
      </c>
      <c r="R13" s="27">
        <f t="shared" si="3"/>
        <v>0</v>
      </c>
      <c r="S13" s="28"/>
      <c r="T13" s="29">
        <f t="shared" si="4"/>
        <v>0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0"/>
        <v>NO</v>
      </c>
      <c r="B14" s="215" t="s">
        <v>150</v>
      </c>
      <c r="C14" s="216" t="s">
        <v>138</v>
      </c>
      <c r="D14" s="217" t="s">
        <v>114</v>
      </c>
      <c r="E14" s="216">
        <v>8</v>
      </c>
      <c r="F14" s="22"/>
      <c r="G14" s="22"/>
      <c r="H14" s="22"/>
      <c r="I14" s="22"/>
      <c r="J14" s="22"/>
      <c r="K14" s="22"/>
      <c r="L14" s="203">
        <f t="shared" si="5"/>
        <v>8</v>
      </c>
      <c r="M14" s="23">
        <f t="shared" si="1"/>
        <v>1</v>
      </c>
      <c r="N14" s="174">
        <f t="shared" si="2"/>
        <v>8</v>
      </c>
      <c r="O14" s="24"/>
      <c r="P14" s="25">
        <v>1843</v>
      </c>
      <c r="Q14" s="26" t="s">
        <v>27</v>
      </c>
      <c r="R14" s="27">
        <f t="shared" si="3"/>
        <v>14</v>
      </c>
      <c r="S14" s="28"/>
      <c r="T14" s="29">
        <f t="shared" si="4"/>
        <v>14</v>
      </c>
      <c r="U14" s="18"/>
      <c r="V14" s="30"/>
      <c r="W14" s="30"/>
      <c r="X14" s="30"/>
      <c r="Y14" s="30"/>
    </row>
    <row r="15" spans="1:25" ht="29.1" customHeight="1" thickBot="1" x14ac:dyDescent="0.4">
      <c r="A15" s="181" t="str">
        <f t="shared" si="0"/>
        <v>NO</v>
      </c>
      <c r="B15" s="215" t="s">
        <v>151</v>
      </c>
      <c r="C15" s="216" t="s">
        <v>152</v>
      </c>
      <c r="D15" s="217" t="s">
        <v>153</v>
      </c>
      <c r="E15" s="216">
        <v>7</v>
      </c>
      <c r="F15" s="22"/>
      <c r="G15" s="22"/>
      <c r="H15" s="22"/>
      <c r="I15" s="22"/>
      <c r="J15" s="22"/>
      <c r="K15" s="22"/>
      <c r="L15" s="203">
        <f t="shared" si="5"/>
        <v>7</v>
      </c>
      <c r="M15" s="23">
        <f t="shared" si="1"/>
        <v>1</v>
      </c>
      <c r="N15" s="174">
        <f t="shared" si="2"/>
        <v>7</v>
      </c>
      <c r="O15" s="24"/>
      <c r="P15" s="25">
        <v>1317</v>
      </c>
      <c r="Q15" s="26" t="s">
        <v>28</v>
      </c>
      <c r="R15" s="27">
        <f t="shared" si="3"/>
        <v>0</v>
      </c>
      <c r="S15" s="28"/>
      <c r="T15" s="29">
        <f t="shared" si="4"/>
        <v>0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0"/>
        <v>NO</v>
      </c>
      <c r="B16" s="215" t="s">
        <v>154</v>
      </c>
      <c r="C16" s="216" t="s">
        <v>131</v>
      </c>
      <c r="D16" s="217" t="s">
        <v>132</v>
      </c>
      <c r="E16" s="216">
        <v>6</v>
      </c>
      <c r="F16" s="22"/>
      <c r="G16" s="22"/>
      <c r="H16" s="22"/>
      <c r="I16" s="22"/>
      <c r="J16" s="22"/>
      <c r="K16" s="22"/>
      <c r="L16" s="203">
        <f t="shared" si="5"/>
        <v>6</v>
      </c>
      <c r="M16" s="23">
        <f t="shared" si="1"/>
        <v>1</v>
      </c>
      <c r="N16" s="174">
        <f t="shared" si="2"/>
        <v>6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0"/>
        <v>NO</v>
      </c>
      <c r="B17" s="215" t="s">
        <v>155</v>
      </c>
      <c r="C17" s="216" t="s">
        <v>156</v>
      </c>
      <c r="D17" s="217" t="s">
        <v>118</v>
      </c>
      <c r="E17" s="216">
        <v>5</v>
      </c>
      <c r="F17" s="22"/>
      <c r="G17" s="22"/>
      <c r="H17" s="22"/>
      <c r="I17" s="22"/>
      <c r="J17" s="22"/>
      <c r="K17" s="22"/>
      <c r="L17" s="203">
        <f t="shared" si="5"/>
        <v>5</v>
      </c>
      <c r="M17" s="23">
        <f t="shared" si="1"/>
        <v>1</v>
      </c>
      <c r="N17" s="174">
        <f t="shared" si="2"/>
        <v>5</v>
      </c>
      <c r="O17" s="24"/>
      <c r="P17" s="25">
        <v>1886</v>
      </c>
      <c r="Q17" s="26" t="s">
        <v>31</v>
      </c>
      <c r="R17" s="27">
        <f t="shared" si="3"/>
        <v>196</v>
      </c>
      <c r="S17" s="28"/>
      <c r="T17" s="29">
        <f t="shared" si="4"/>
        <v>196</v>
      </c>
      <c r="U17" s="18"/>
      <c r="V17" s="30"/>
      <c r="W17" s="30"/>
      <c r="X17" s="30"/>
      <c r="Y17" s="30"/>
    </row>
    <row r="18" spans="1:25" ht="29.1" customHeight="1" thickBot="1" x14ac:dyDescent="0.4">
      <c r="A18" s="181" t="str">
        <f t="shared" si="0"/>
        <v>NO</v>
      </c>
      <c r="B18" s="215" t="s">
        <v>157</v>
      </c>
      <c r="C18" s="216" t="s">
        <v>152</v>
      </c>
      <c r="D18" s="217" t="s">
        <v>153</v>
      </c>
      <c r="E18" s="216">
        <v>5</v>
      </c>
      <c r="F18" s="22"/>
      <c r="G18" s="22"/>
      <c r="H18" s="22"/>
      <c r="I18" s="22"/>
      <c r="J18" s="22"/>
      <c r="K18" s="22"/>
      <c r="L18" s="203">
        <f t="shared" si="5"/>
        <v>5</v>
      </c>
      <c r="M18" s="23">
        <f t="shared" si="1"/>
        <v>1</v>
      </c>
      <c r="N18" s="174">
        <f t="shared" si="2"/>
        <v>5</v>
      </c>
      <c r="O18" s="24"/>
      <c r="P18" s="25">
        <v>2144</v>
      </c>
      <c r="Q18" s="171" t="s">
        <v>107</v>
      </c>
      <c r="R18" s="27">
        <f t="shared" si="3"/>
        <v>0</v>
      </c>
      <c r="S18" s="28"/>
      <c r="T18" s="29">
        <f t="shared" si="4"/>
        <v>0</v>
      </c>
      <c r="U18" s="18"/>
      <c r="V18" s="30"/>
      <c r="W18" s="30"/>
      <c r="X18" s="30"/>
      <c r="Y18" s="30"/>
    </row>
    <row r="19" spans="1:25" ht="29.1" customHeight="1" thickBot="1" x14ac:dyDescent="0.4">
      <c r="A19" s="181" t="str">
        <f t="shared" si="0"/>
        <v>NO</v>
      </c>
      <c r="B19" s="215" t="s">
        <v>158</v>
      </c>
      <c r="C19" s="216" t="s">
        <v>159</v>
      </c>
      <c r="D19" s="217" t="s">
        <v>160</v>
      </c>
      <c r="E19" s="216">
        <v>5</v>
      </c>
      <c r="F19" s="22"/>
      <c r="G19" s="22"/>
      <c r="H19" s="22"/>
      <c r="I19" s="22"/>
      <c r="J19" s="22"/>
      <c r="K19" s="22"/>
      <c r="L19" s="203">
        <f t="shared" si="5"/>
        <v>5</v>
      </c>
      <c r="M19" s="23">
        <f t="shared" si="1"/>
        <v>1</v>
      </c>
      <c r="N19" s="174">
        <f t="shared" si="2"/>
        <v>5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0"/>
        <v>NO</v>
      </c>
      <c r="B20" s="215" t="s">
        <v>161</v>
      </c>
      <c r="C20" s="216" t="s">
        <v>159</v>
      </c>
      <c r="D20" s="217" t="s">
        <v>160</v>
      </c>
      <c r="E20" s="216">
        <v>5</v>
      </c>
      <c r="F20" s="22"/>
      <c r="G20" s="22"/>
      <c r="H20" s="22"/>
      <c r="I20" s="22"/>
      <c r="J20" s="22"/>
      <c r="K20" s="22"/>
      <c r="L20" s="203">
        <f t="shared" si="5"/>
        <v>5</v>
      </c>
      <c r="M20" s="23">
        <f t="shared" si="1"/>
        <v>1</v>
      </c>
      <c r="N20" s="174">
        <f t="shared" si="2"/>
        <v>5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30"/>
      <c r="W20" s="30"/>
      <c r="X20" s="30"/>
      <c r="Y20" s="30"/>
    </row>
    <row r="21" spans="1:25" ht="29.1" customHeight="1" thickBot="1" x14ac:dyDescent="0.4">
      <c r="A21" s="181" t="str">
        <f t="shared" si="0"/>
        <v>NO</v>
      </c>
      <c r="B21" s="215" t="s">
        <v>162</v>
      </c>
      <c r="C21" s="216" t="s">
        <v>135</v>
      </c>
      <c r="D21" s="217" t="s">
        <v>136</v>
      </c>
      <c r="E21" s="216">
        <v>5</v>
      </c>
      <c r="F21" s="22"/>
      <c r="G21" s="22"/>
      <c r="H21" s="93"/>
      <c r="I21" s="93"/>
      <c r="J21" s="93"/>
      <c r="K21" s="93"/>
      <c r="L21" s="203">
        <f t="shared" si="5"/>
        <v>5</v>
      </c>
      <c r="M21" s="23">
        <f t="shared" si="1"/>
        <v>1</v>
      </c>
      <c r="N21" s="174">
        <f t="shared" si="2"/>
        <v>5</v>
      </c>
      <c r="O21" s="24"/>
      <c r="P21" s="25">
        <v>2271</v>
      </c>
      <c r="Q21" s="26" t="s">
        <v>120</v>
      </c>
      <c r="R21" s="27">
        <f t="shared" si="3"/>
        <v>115</v>
      </c>
      <c r="S21" s="28"/>
      <c r="T21" s="29">
        <f t="shared" si="4"/>
        <v>115</v>
      </c>
      <c r="U21" s="18"/>
      <c r="V21" s="6"/>
      <c r="W21" s="6"/>
      <c r="X21" s="6"/>
      <c r="Y21" s="6"/>
    </row>
    <row r="22" spans="1:25" ht="29.1" customHeight="1" thickBot="1" x14ac:dyDescent="0.4">
      <c r="A22" s="181" t="str">
        <f t="shared" si="0"/>
        <v>NO</v>
      </c>
      <c r="B22" s="215" t="s">
        <v>163</v>
      </c>
      <c r="C22" s="216" t="s">
        <v>146</v>
      </c>
      <c r="D22" s="217" t="s">
        <v>21</v>
      </c>
      <c r="E22" s="216">
        <v>5</v>
      </c>
      <c r="F22" s="22"/>
      <c r="G22" s="22"/>
      <c r="H22" s="22"/>
      <c r="I22" s="22"/>
      <c r="J22" s="22"/>
      <c r="K22" s="22"/>
      <c r="L22" s="203">
        <f t="shared" si="5"/>
        <v>5</v>
      </c>
      <c r="M22" s="23">
        <f t="shared" si="1"/>
        <v>1</v>
      </c>
      <c r="N22" s="174">
        <f t="shared" si="2"/>
        <v>5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6"/>
      <c r="W22" s="6"/>
      <c r="X22" s="6"/>
      <c r="Y22" s="6"/>
    </row>
    <row r="23" spans="1:25" ht="29.1" customHeight="1" thickBot="1" x14ac:dyDescent="0.4">
      <c r="A23" s="181" t="str">
        <f t="shared" si="0"/>
        <v>NO</v>
      </c>
      <c r="B23" s="215" t="s">
        <v>164</v>
      </c>
      <c r="C23" s="216" t="s">
        <v>152</v>
      </c>
      <c r="D23" s="217" t="s">
        <v>153</v>
      </c>
      <c r="E23" s="216">
        <v>2</v>
      </c>
      <c r="F23" s="22"/>
      <c r="G23" s="22"/>
      <c r="H23" s="22"/>
      <c r="I23" s="22"/>
      <c r="J23" s="22"/>
      <c r="K23" s="22"/>
      <c r="L23" s="203">
        <f t="shared" si="5"/>
        <v>2</v>
      </c>
      <c r="M23" s="23">
        <f t="shared" si="1"/>
        <v>1</v>
      </c>
      <c r="N23" s="174">
        <f t="shared" si="2"/>
        <v>2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6"/>
      <c r="W23" s="6"/>
      <c r="X23" s="6"/>
      <c r="Y23" s="6"/>
    </row>
    <row r="24" spans="1:25" ht="29.1" customHeight="1" thickBot="1" x14ac:dyDescent="0.4">
      <c r="A24" s="181" t="str">
        <f t="shared" si="0"/>
        <v>NO</v>
      </c>
      <c r="B24" s="165"/>
      <c r="C24" s="20"/>
      <c r="D24" s="19"/>
      <c r="E24" s="22"/>
      <c r="F24" s="22"/>
      <c r="G24" s="22"/>
      <c r="H24" s="22"/>
      <c r="I24" s="22"/>
      <c r="J24" s="22"/>
      <c r="K24" s="22"/>
      <c r="L24" s="203">
        <f t="shared" si="5"/>
        <v>0</v>
      </c>
      <c r="M24" s="23">
        <f t="shared" si="1"/>
        <v>0</v>
      </c>
      <c r="N24" s="174">
        <f t="shared" si="2"/>
        <v>0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6"/>
      <c r="W24" s="6"/>
      <c r="X24" s="6"/>
      <c r="Y24" s="6"/>
    </row>
    <row r="25" spans="1:25" ht="29.1" customHeight="1" thickBot="1" x14ac:dyDescent="0.4">
      <c r="A25" s="181" t="str">
        <f t="shared" si="0"/>
        <v>NO</v>
      </c>
      <c r="B25" s="19"/>
      <c r="C25" s="20"/>
      <c r="D25" s="19"/>
      <c r="E25" s="22"/>
      <c r="F25" s="22"/>
      <c r="G25" s="22"/>
      <c r="H25" s="22"/>
      <c r="I25" s="22"/>
      <c r="J25" s="22"/>
      <c r="K25" s="22"/>
      <c r="L25" s="203">
        <f t="shared" si="5"/>
        <v>0</v>
      </c>
      <c r="M25" s="23">
        <f t="shared" si="1"/>
        <v>0</v>
      </c>
      <c r="N25" s="174">
        <f t="shared" si="2"/>
        <v>0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6"/>
      <c r="X25" s="6"/>
      <c r="Y25" s="6"/>
    </row>
    <row r="26" spans="1:25" ht="29.1" customHeight="1" thickBot="1" x14ac:dyDescent="0.4">
      <c r="A26" s="181" t="str">
        <f t="shared" si="0"/>
        <v>NO</v>
      </c>
      <c r="B26" s="19"/>
      <c r="C26" s="20"/>
      <c r="D26" s="19"/>
      <c r="E26" s="22"/>
      <c r="F26" s="22"/>
      <c r="G26" s="22"/>
      <c r="H26" s="22"/>
      <c r="I26" s="22"/>
      <c r="J26" s="22"/>
      <c r="K26" s="22"/>
      <c r="L26" s="203">
        <f t="shared" si="5"/>
        <v>0</v>
      </c>
      <c r="M26" s="23">
        <f t="shared" si="1"/>
        <v>0</v>
      </c>
      <c r="N26" s="174">
        <f t="shared" si="2"/>
        <v>0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6"/>
      <c r="X26" s="6"/>
      <c r="Y26" s="6"/>
    </row>
    <row r="27" spans="1:25" ht="29.1" customHeight="1" thickBot="1" x14ac:dyDescent="0.4">
      <c r="A27" s="181" t="str">
        <f t="shared" si="0"/>
        <v>NO</v>
      </c>
      <c r="B27" s="19"/>
      <c r="C27" s="20"/>
      <c r="D27" s="19"/>
      <c r="E27" s="22"/>
      <c r="F27" s="22"/>
      <c r="G27" s="22"/>
      <c r="H27" s="22"/>
      <c r="I27" s="22"/>
      <c r="J27" s="22"/>
      <c r="K27" s="22"/>
      <c r="L27" s="203">
        <f t="shared" si="5"/>
        <v>0</v>
      </c>
      <c r="M27" s="23">
        <f t="shared" si="1"/>
        <v>0</v>
      </c>
      <c r="N27" s="174">
        <f t="shared" si="2"/>
        <v>0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181" t="str">
        <f t="shared" si="0"/>
        <v>NO</v>
      </c>
      <c r="B28" s="19"/>
      <c r="C28" s="20"/>
      <c r="D28" s="19"/>
      <c r="E28" s="22"/>
      <c r="F28" s="22"/>
      <c r="G28" s="22"/>
      <c r="H28" s="22"/>
      <c r="I28" s="22"/>
      <c r="J28" s="22"/>
      <c r="K28" s="22"/>
      <c r="L28" s="203">
        <f t="shared" si="5"/>
        <v>0</v>
      </c>
      <c r="M28" s="23">
        <f t="shared" si="1"/>
        <v>0</v>
      </c>
      <c r="N28" s="174">
        <f t="shared" si="2"/>
        <v>0</v>
      </c>
      <c r="O28" s="24"/>
      <c r="P28" s="25">
        <v>1174</v>
      </c>
      <c r="Q28" s="26" t="s">
        <v>123</v>
      </c>
      <c r="R28" s="27">
        <f t="shared" si="3"/>
        <v>0</v>
      </c>
      <c r="S28" s="28"/>
      <c r="T28" s="29">
        <f t="shared" si="4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0"/>
        <v>NO</v>
      </c>
      <c r="B29" s="19"/>
      <c r="C29" s="20"/>
      <c r="D29" s="19"/>
      <c r="E29" s="22"/>
      <c r="F29" s="22"/>
      <c r="G29" s="22"/>
      <c r="H29" s="163"/>
      <c r="I29" s="163"/>
      <c r="J29" s="163"/>
      <c r="K29" s="163"/>
      <c r="L29" s="203">
        <f t="shared" si="5"/>
        <v>0</v>
      </c>
      <c r="M29" s="23">
        <f t="shared" si="1"/>
        <v>0</v>
      </c>
      <c r="N29" s="174">
        <f t="shared" si="2"/>
        <v>0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0"/>
        <v>NO</v>
      </c>
      <c r="B30" s="19"/>
      <c r="C30" s="20"/>
      <c r="D30" s="19"/>
      <c r="E30" s="22"/>
      <c r="F30" s="22"/>
      <c r="G30" s="22"/>
      <c r="H30" s="22"/>
      <c r="I30" s="22"/>
      <c r="J30" s="22"/>
      <c r="K30" s="22"/>
      <c r="L30" s="203">
        <f t="shared" si="5"/>
        <v>0</v>
      </c>
      <c r="M30" s="23">
        <f t="shared" si="1"/>
        <v>0</v>
      </c>
      <c r="N30" s="174">
        <f t="shared" si="2"/>
        <v>0</v>
      </c>
      <c r="O30" s="24"/>
      <c r="P30" s="25">
        <v>1773</v>
      </c>
      <c r="Q30" s="26" t="s">
        <v>71</v>
      </c>
      <c r="R30" s="27">
        <f t="shared" si="3"/>
        <v>0</v>
      </c>
      <c r="S30" s="28"/>
      <c r="T30" s="29">
        <f t="shared" si="4"/>
        <v>0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0"/>
        <v>NO</v>
      </c>
      <c r="B31" s="19"/>
      <c r="C31" s="20"/>
      <c r="D31" s="19"/>
      <c r="E31" s="22"/>
      <c r="F31" s="22"/>
      <c r="G31" s="22"/>
      <c r="H31" s="22"/>
      <c r="I31" s="22"/>
      <c r="J31" s="22"/>
      <c r="K31" s="22"/>
      <c r="L31" s="203">
        <f t="shared" si="5"/>
        <v>0</v>
      </c>
      <c r="M31" s="23">
        <f t="shared" si="1"/>
        <v>0</v>
      </c>
      <c r="N31" s="174">
        <f t="shared" si="2"/>
        <v>0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0"/>
        <v>NO</v>
      </c>
      <c r="B32" s="19"/>
      <c r="C32" s="20"/>
      <c r="D32" s="19"/>
      <c r="E32" s="22"/>
      <c r="F32" s="22"/>
      <c r="G32" s="22"/>
      <c r="H32" s="22"/>
      <c r="I32" s="22"/>
      <c r="J32" s="22"/>
      <c r="K32" s="22"/>
      <c r="L32" s="203">
        <f t="shared" si="5"/>
        <v>0</v>
      </c>
      <c r="M32" s="23">
        <f t="shared" si="1"/>
        <v>0</v>
      </c>
      <c r="N32" s="174">
        <f t="shared" si="2"/>
        <v>0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0"/>
        <v>NO</v>
      </c>
      <c r="B33" s="19"/>
      <c r="C33" s="20"/>
      <c r="D33" s="19"/>
      <c r="E33" s="22"/>
      <c r="F33" s="22"/>
      <c r="G33" s="22"/>
      <c r="H33" s="22"/>
      <c r="I33" s="22"/>
      <c r="J33" s="22"/>
      <c r="K33" s="22"/>
      <c r="L33" s="203">
        <f t="shared" si="5"/>
        <v>0</v>
      </c>
      <c r="M33" s="23">
        <f t="shared" si="1"/>
        <v>0</v>
      </c>
      <c r="N33" s="174">
        <f t="shared" si="2"/>
        <v>0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0"/>
        <v>NO</v>
      </c>
      <c r="B34" s="19"/>
      <c r="C34" s="20"/>
      <c r="D34" s="19"/>
      <c r="E34" s="22"/>
      <c r="F34" s="22"/>
      <c r="G34" s="22"/>
      <c r="H34" s="93"/>
      <c r="I34" s="93"/>
      <c r="J34" s="93"/>
      <c r="K34" s="93"/>
      <c r="L34" s="203">
        <f t="shared" si="5"/>
        <v>0</v>
      </c>
      <c r="M34" s="23">
        <f t="shared" si="1"/>
        <v>0</v>
      </c>
      <c r="N34" s="174">
        <f t="shared" si="2"/>
        <v>0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si="0"/>
        <v>NO</v>
      </c>
      <c r="B35" s="19"/>
      <c r="C35" s="20"/>
      <c r="D35" s="19"/>
      <c r="E35" s="22"/>
      <c r="F35" s="22"/>
      <c r="G35" s="22"/>
      <c r="H35" s="22"/>
      <c r="I35" s="22"/>
      <c r="J35" s="22"/>
      <c r="K35" s="22"/>
      <c r="L35" s="203">
        <f t="shared" si="5"/>
        <v>0</v>
      </c>
      <c r="M35" s="23">
        <f t="shared" ref="M35:M52" si="6">COUNTA(E35:K35)</f>
        <v>0</v>
      </c>
      <c r="N35" s="174">
        <f t="shared" ref="N35:N52" si="7">SUM(E35:K35)</f>
        <v>0</v>
      </c>
      <c r="O35" s="24"/>
      <c r="P35" s="25">
        <v>1615</v>
      </c>
      <c r="Q35" s="26" t="s">
        <v>110</v>
      </c>
      <c r="R35" s="27">
        <f t="shared" ref="R35:R64" si="8">SUMIF($C$3:$C$101,P35,$N$3:$N$101)</f>
        <v>0</v>
      </c>
      <c r="S35" s="28"/>
      <c r="T35" s="29">
        <f t="shared" ref="T35:T64" si="9">SUMIF($C$3:$C$101,P35,$L$3:$L$101)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181" t="str">
        <f t="shared" si="0"/>
        <v>NO</v>
      </c>
      <c r="B36" s="19"/>
      <c r="C36" s="20"/>
      <c r="D36" s="19"/>
      <c r="E36" s="22"/>
      <c r="F36" s="22"/>
      <c r="G36" s="22"/>
      <c r="H36" s="22"/>
      <c r="I36" s="22"/>
      <c r="J36" s="22"/>
      <c r="K36" s="22"/>
      <c r="L36" s="203">
        <f t="shared" si="5"/>
        <v>0</v>
      </c>
      <c r="M36" s="23">
        <f t="shared" si="6"/>
        <v>0</v>
      </c>
      <c r="N36" s="174">
        <f t="shared" si="7"/>
        <v>0</v>
      </c>
      <c r="O36" s="24"/>
      <c r="P36" s="25">
        <v>48</v>
      </c>
      <c r="Q36" s="26" t="s">
        <v>111</v>
      </c>
      <c r="R36" s="27">
        <f t="shared" si="8"/>
        <v>0</v>
      </c>
      <c r="S36" s="28"/>
      <c r="T36" s="29">
        <f t="shared" si="9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181" t="str">
        <f t="shared" ref="A37:A46" si="10">IF(M37&lt;2,"NO","SI")</f>
        <v>NO</v>
      </c>
      <c r="B37" s="159"/>
      <c r="C37" s="64"/>
      <c r="D37" s="64"/>
      <c r="E37" s="22"/>
      <c r="F37" s="22"/>
      <c r="G37" s="163"/>
      <c r="H37" s="22"/>
      <c r="I37" s="22"/>
      <c r="J37" s="22"/>
      <c r="K37" s="22"/>
      <c r="L37" s="203">
        <f t="shared" si="5"/>
        <v>0</v>
      </c>
      <c r="M37" s="23">
        <f t="shared" si="6"/>
        <v>0</v>
      </c>
      <c r="N37" s="174">
        <f t="shared" si="7"/>
        <v>0</v>
      </c>
      <c r="O37" s="24"/>
      <c r="P37" s="25">
        <v>1353</v>
      </c>
      <c r="Q37" s="26" t="s">
        <v>112</v>
      </c>
      <c r="R37" s="27">
        <f t="shared" si="8"/>
        <v>0</v>
      </c>
      <c r="S37" s="28"/>
      <c r="T37" s="29">
        <f t="shared" si="9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181" t="str">
        <f t="shared" si="10"/>
        <v>NO</v>
      </c>
      <c r="B38" s="19"/>
      <c r="C38" s="20"/>
      <c r="D38" s="19"/>
      <c r="E38" s="22"/>
      <c r="F38" s="22"/>
      <c r="G38" s="22"/>
      <c r="H38" s="22"/>
      <c r="I38" s="22"/>
      <c r="J38" s="22"/>
      <c r="K38" s="22"/>
      <c r="L38" s="203">
        <f t="shared" si="5"/>
        <v>0</v>
      </c>
      <c r="M38" s="23">
        <f t="shared" si="6"/>
        <v>0</v>
      </c>
      <c r="N38" s="174">
        <f t="shared" si="7"/>
        <v>0</v>
      </c>
      <c r="O38" s="24"/>
      <c r="P38" s="25">
        <v>1665</v>
      </c>
      <c r="Q38" s="26" t="s">
        <v>113</v>
      </c>
      <c r="R38" s="27">
        <f t="shared" si="8"/>
        <v>0</v>
      </c>
      <c r="S38" s="28"/>
      <c r="T38" s="29">
        <f t="shared" si="9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181" t="str">
        <f t="shared" si="10"/>
        <v>NO</v>
      </c>
      <c r="B39" s="19"/>
      <c r="C39" s="20"/>
      <c r="D39" s="19"/>
      <c r="E39" s="22"/>
      <c r="F39" s="22"/>
      <c r="G39" s="22"/>
      <c r="H39" s="22"/>
      <c r="I39" s="22"/>
      <c r="J39" s="22"/>
      <c r="K39" s="22"/>
      <c r="L39" s="203">
        <f t="shared" si="5"/>
        <v>0</v>
      </c>
      <c r="M39" s="23">
        <f t="shared" si="6"/>
        <v>0</v>
      </c>
      <c r="N39" s="174">
        <f t="shared" si="7"/>
        <v>0</v>
      </c>
      <c r="O39" s="24"/>
      <c r="P39" s="25"/>
      <c r="Q39" s="26"/>
      <c r="R39" s="27">
        <f t="shared" si="8"/>
        <v>0</v>
      </c>
      <c r="S39" s="28"/>
      <c r="T39" s="29">
        <f t="shared" si="9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181" t="str">
        <f t="shared" si="10"/>
        <v>NO</v>
      </c>
      <c r="B40" s="19"/>
      <c r="C40" s="20"/>
      <c r="D40" s="19"/>
      <c r="E40" s="22"/>
      <c r="F40" s="22"/>
      <c r="G40" s="22"/>
      <c r="H40" s="22"/>
      <c r="I40" s="22"/>
      <c r="J40" s="22"/>
      <c r="K40" s="22"/>
      <c r="L40" s="203">
        <f t="shared" si="5"/>
        <v>0</v>
      </c>
      <c r="M40" s="23">
        <f t="shared" si="6"/>
        <v>0</v>
      </c>
      <c r="N40" s="174">
        <f t="shared" si="7"/>
        <v>0</v>
      </c>
      <c r="O40" s="24"/>
      <c r="P40" s="25"/>
      <c r="Q40" s="26"/>
      <c r="R40" s="27">
        <f t="shared" si="8"/>
        <v>0</v>
      </c>
      <c r="S40" s="28"/>
      <c r="T40" s="29">
        <f t="shared" si="9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181" t="str">
        <f t="shared" si="10"/>
        <v>NO</v>
      </c>
      <c r="B41" s="159"/>
      <c r="C41" s="20"/>
      <c r="D41" s="19"/>
      <c r="E41" s="22"/>
      <c r="F41" s="22"/>
      <c r="G41" s="163"/>
      <c r="H41" s="22"/>
      <c r="I41" s="22"/>
      <c r="J41" s="22"/>
      <c r="K41" s="22"/>
      <c r="L41" s="203">
        <f t="shared" si="5"/>
        <v>0</v>
      </c>
      <c r="M41" s="23">
        <f t="shared" si="6"/>
        <v>0</v>
      </c>
      <c r="N41" s="174">
        <f t="shared" si="7"/>
        <v>0</v>
      </c>
      <c r="O41" s="24"/>
      <c r="P41" s="25"/>
      <c r="Q41" s="26"/>
      <c r="R41" s="27">
        <f t="shared" si="8"/>
        <v>0</v>
      </c>
      <c r="S41" s="28"/>
      <c r="T41" s="29">
        <f t="shared" si="9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181" t="str">
        <f t="shared" si="10"/>
        <v>NO</v>
      </c>
      <c r="B42" s="159"/>
      <c r="C42" s="20"/>
      <c r="D42" s="19"/>
      <c r="E42" s="22"/>
      <c r="F42" s="22"/>
      <c r="G42" s="22"/>
      <c r="H42" s="22"/>
      <c r="I42" s="22"/>
      <c r="J42" s="22"/>
      <c r="K42" s="22"/>
      <c r="L42" s="203">
        <f t="shared" si="5"/>
        <v>0</v>
      </c>
      <c r="M42" s="23">
        <f t="shared" si="6"/>
        <v>0</v>
      </c>
      <c r="N42" s="174">
        <f t="shared" si="7"/>
        <v>0</v>
      </c>
      <c r="O42" s="24"/>
      <c r="P42" s="25"/>
      <c r="Q42" s="26"/>
      <c r="R42" s="27">
        <f t="shared" si="8"/>
        <v>0</v>
      </c>
      <c r="S42" s="28"/>
      <c r="T42" s="29">
        <f t="shared" si="9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181" t="str">
        <f t="shared" si="10"/>
        <v>NO</v>
      </c>
      <c r="B43" s="19"/>
      <c r="C43" s="87"/>
      <c r="D43" s="19"/>
      <c r="E43" s="22"/>
      <c r="F43" s="22"/>
      <c r="G43" s="163"/>
      <c r="H43" s="22"/>
      <c r="I43" s="22"/>
      <c r="J43" s="22"/>
      <c r="K43" s="22"/>
      <c r="L43" s="203">
        <f t="shared" si="5"/>
        <v>0</v>
      </c>
      <c r="M43" s="23">
        <f t="shared" si="6"/>
        <v>0</v>
      </c>
      <c r="N43" s="174">
        <f t="shared" si="7"/>
        <v>0</v>
      </c>
      <c r="O43" s="24"/>
      <c r="P43" s="25"/>
      <c r="Q43" s="26"/>
      <c r="R43" s="27">
        <f t="shared" si="8"/>
        <v>0</v>
      </c>
      <c r="S43" s="28"/>
      <c r="T43" s="29">
        <f t="shared" si="9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181" t="str">
        <f t="shared" si="10"/>
        <v>NO</v>
      </c>
      <c r="B44" s="19"/>
      <c r="C44" s="20"/>
      <c r="D44" s="19"/>
      <c r="E44" s="22"/>
      <c r="F44" s="22"/>
      <c r="G44" s="22"/>
      <c r="H44" s="22"/>
      <c r="I44" s="22"/>
      <c r="J44" s="22"/>
      <c r="K44" s="22"/>
      <c r="L44" s="203">
        <f t="shared" si="5"/>
        <v>0</v>
      </c>
      <c r="M44" s="23">
        <f t="shared" si="6"/>
        <v>0</v>
      </c>
      <c r="N44" s="174">
        <f t="shared" si="7"/>
        <v>0</v>
      </c>
      <c r="O44" s="24"/>
      <c r="P44" s="25">
        <v>2199</v>
      </c>
      <c r="Q44" s="171" t="s">
        <v>106</v>
      </c>
      <c r="R44" s="27">
        <f t="shared" si="8"/>
        <v>0</v>
      </c>
      <c r="S44" s="28"/>
      <c r="T44" s="29">
        <f t="shared" si="9"/>
        <v>0</v>
      </c>
      <c r="U44" s="18"/>
      <c r="V44" s="6"/>
      <c r="W44" s="6"/>
      <c r="X44" s="6"/>
      <c r="Y44" s="6"/>
    </row>
    <row r="45" spans="1:25" ht="28.5" customHeight="1" thickBot="1" x14ac:dyDescent="0.4">
      <c r="A45" s="181" t="str">
        <f t="shared" si="10"/>
        <v>NO</v>
      </c>
      <c r="B45" s="19"/>
      <c r="C45" s="20"/>
      <c r="D45" s="19"/>
      <c r="E45" s="22"/>
      <c r="F45" s="22"/>
      <c r="G45" s="22"/>
      <c r="H45" s="22"/>
      <c r="I45" s="22"/>
      <c r="J45" s="22"/>
      <c r="K45" s="22"/>
      <c r="L45" s="203">
        <f t="shared" si="5"/>
        <v>0</v>
      </c>
      <c r="M45" s="23">
        <f t="shared" si="6"/>
        <v>0</v>
      </c>
      <c r="N45" s="174">
        <f t="shared" si="7"/>
        <v>0</v>
      </c>
      <c r="O45" s="24"/>
      <c r="P45" s="25">
        <v>1908</v>
      </c>
      <c r="Q45" s="26" t="s">
        <v>55</v>
      </c>
      <c r="R45" s="27">
        <f t="shared" si="8"/>
        <v>0</v>
      </c>
      <c r="S45" s="28"/>
      <c r="T45" s="29">
        <f t="shared" si="9"/>
        <v>0</v>
      </c>
      <c r="U45" s="18"/>
      <c r="V45" s="6"/>
      <c r="W45" s="6"/>
      <c r="X45" s="6"/>
      <c r="Y45" s="6"/>
    </row>
    <row r="46" spans="1:25" ht="27.95" customHeight="1" thickBot="1" x14ac:dyDescent="0.4">
      <c r="A46" s="181" t="str">
        <f t="shared" si="10"/>
        <v>NO</v>
      </c>
      <c r="B46" s="19"/>
      <c r="C46" s="20"/>
      <c r="D46" s="19"/>
      <c r="E46" s="22"/>
      <c r="F46" s="22"/>
      <c r="G46" s="22"/>
      <c r="H46" s="22"/>
      <c r="I46" s="22"/>
      <c r="J46" s="22"/>
      <c r="K46" s="22"/>
      <c r="L46" s="203">
        <f t="shared" si="5"/>
        <v>0</v>
      </c>
      <c r="M46" s="23">
        <f t="shared" si="6"/>
        <v>0</v>
      </c>
      <c r="N46" s="174">
        <f t="shared" si="7"/>
        <v>0</v>
      </c>
      <c r="O46" s="37"/>
      <c r="P46" s="25">
        <v>2057</v>
      </c>
      <c r="Q46" s="26" t="s">
        <v>56</v>
      </c>
      <c r="R46" s="27">
        <f t="shared" si="8"/>
        <v>0</v>
      </c>
      <c r="S46" s="28"/>
      <c r="T46" s="29">
        <f t="shared" si="9"/>
        <v>0</v>
      </c>
      <c r="U46" s="40"/>
      <c r="V46" s="6"/>
      <c r="W46" s="6"/>
      <c r="X46" s="6"/>
      <c r="Y46" s="6"/>
    </row>
    <row r="47" spans="1:25" ht="27.95" customHeight="1" thickBot="1" x14ac:dyDescent="0.4">
      <c r="A47" s="87" t="str">
        <f t="shared" ref="A47:A52" si="11">IF(M47&lt;1,"NO","SI")</f>
        <v>NO</v>
      </c>
      <c r="B47" s="19"/>
      <c r="C47" s="20"/>
      <c r="D47" s="19"/>
      <c r="E47" s="22"/>
      <c r="F47" s="22"/>
      <c r="G47" s="22"/>
      <c r="H47" s="22"/>
      <c r="I47" s="22"/>
      <c r="J47" s="22"/>
      <c r="K47" s="22"/>
      <c r="L47" s="203">
        <f t="shared" si="5"/>
        <v>0</v>
      </c>
      <c r="M47" s="23">
        <f t="shared" si="6"/>
        <v>0</v>
      </c>
      <c r="N47" s="174">
        <f t="shared" si="7"/>
        <v>0</v>
      </c>
      <c r="O47" s="37"/>
      <c r="P47" s="25">
        <v>2069</v>
      </c>
      <c r="Q47" s="26" t="s">
        <v>57</v>
      </c>
      <c r="R47" s="27">
        <f t="shared" si="8"/>
        <v>0</v>
      </c>
      <c r="S47" s="28"/>
      <c r="T47" s="29">
        <f t="shared" si="9"/>
        <v>0</v>
      </c>
      <c r="U47" s="40"/>
      <c r="V47" s="6"/>
      <c r="W47" s="6"/>
      <c r="X47" s="6"/>
      <c r="Y47" s="6"/>
    </row>
    <row r="48" spans="1:25" ht="27.95" customHeight="1" thickBot="1" x14ac:dyDescent="0.4">
      <c r="A48" s="87" t="str">
        <f t="shared" si="11"/>
        <v>NO</v>
      </c>
      <c r="B48" s="19"/>
      <c r="C48" s="20"/>
      <c r="D48" s="19"/>
      <c r="E48" s="22"/>
      <c r="F48" s="22"/>
      <c r="G48" s="22"/>
      <c r="H48" s="22"/>
      <c r="I48" s="22"/>
      <c r="J48" s="22"/>
      <c r="K48" s="22"/>
      <c r="L48" s="203">
        <f t="shared" si="5"/>
        <v>0</v>
      </c>
      <c r="M48" s="23">
        <f t="shared" si="6"/>
        <v>0</v>
      </c>
      <c r="N48" s="174">
        <f t="shared" si="7"/>
        <v>0</v>
      </c>
      <c r="O48" s="18"/>
      <c r="P48" s="25">
        <v>1887</v>
      </c>
      <c r="Q48" s="26" t="s">
        <v>125</v>
      </c>
      <c r="R48" s="27">
        <f t="shared" si="8"/>
        <v>0</v>
      </c>
      <c r="S48" s="28"/>
      <c r="T48" s="29">
        <f t="shared" si="9"/>
        <v>0</v>
      </c>
      <c r="U48" s="40"/>
      <c r="V48" s="6"/>
      <c r="W48" s="6"/>
      <c r="X48" s="6"/>
      <c r="Y48" s="6"/>
    </row>
    <row r="49" spans="1:25" ht="27.95" customHeight="1" thickBot="1" x14ac:dyDescent="0.4">
      <c r="A49" s="87" t="str">
        <f t="shared" si="11"/>
        <v>NO</v>
      </c>
      <c r="B49" s="19"/>
      <c r="C49" s="87"/>
      <c r="D49" s="19"/>
      <c r="E49" s="22"/>
      <c r="F49" s="22"/>
      <c r="G49" s="163"/>
      <c r="H49" s="22"/>
      <c r="I49" s="22"/>
      <c r="J49" s="22"/>
      <c r="K49" s="22"/>
      <c r="L49" s="203">
        <f t="shared" si="5"/>
        <v>0</v>
      </c>
      <c r="M49" s="23">
        <f t="shared" si="6"/>
        <v>0</v>
      </c>
      <c r="N49" s="174">
        <f t="shared" si="7"/>
        <v>0</v>
      </c>
      <c r="O49" s="37"/>
      <c r="P49" s="25">
        <v>2029</v>
      </c>
      <c r="Q49" s="26" t="s">
        <v>59</v>
      </c>
      <c r="R49" s="27">
        <f t="shared" si="8"/>
        <v>0</v>
      </c>
      <c r="S49" s="28"/>
      <c r="T49" s="29">
        <f t="shared" si="9"/>
        <v>0</v>
      </c>
      <c r="U49" s="6"/>
      <c r="V49" s="6"/>
      <c r="W49" s="6"/>
      <c r="X49" s="6"/>
      <c r="Y49" s="6"/>
    </row>
    <row r="50" spans="1:25" ht="27.95" customHeight="1" thickBot="1" x14ac:dyDescent="0.4">
      <c r="A50" s="87" t="str">
        <f t="shared" si="11"/>
        <v>NO</v>
      </c>
      <c r="B50" s="64"/>
      <c r="C50" s="20"/>
      <c r="D50" s="64"/>
      <c r="E50" s="22"/>
      <c r="F50" s="22"/>
      <c r="G50" s="22"/>
      <c r="H50" s="22"/>
      <c r="I50" s="22"/>
      <c r="J50" s="22"/>
      <c r="K50" s="22"/>
      <c r="L50" s="203">
        <f t="shared" si="5"/>
        <v>0</v>
      </c>
      <c r="M50" s="23">
        <f t="shared" si="6"/>
        <v>0</v>
      </c>
      <c r="N50" s="174">
        <f t="shared" si="7"/>
        <v>0</v>
      </c>
      <c r="O50" s="37"/>
      <c r="P50" s="25">
        <v>2027</v>
      </c>
      <c r="Q50" s="26" t="s">
        <v>20</v>
      </c>
      <c r="R50" s="27">
        <f t="shared" si="8"/>
        <v>12</v>
      </c>
      <c r="S50" s="28"/>
      <c r="T50" s="29">
        <f t="shared" si="9"/>
        <v>12</v>
      </c>
      <c r="U50" s="6"/>
      <c r="V50" s="6"/>
      <c r="W50" s="6"/>
      <c r="X50" s="6"/>
      <c r="Y50" s="6"/>
    </row>
    <row r="51" spans="1:25" ht="27.95" customHeight="1" thickBot="1" x14ac:dyDescent="0.4">
      <c r="A51" s="87" t="str">
        <f t="shared" si="11"/>
        <v>NO</v>
      </c>
      <c r="B51" s="64"/>
      <c r="C51" s="64"/>
      <c r="D51" s="64"/>
      <c r="E51" s="22"/>
      <c r="F51" s="22"/>
      <c r="G51" s="163"/>
      <c r="H51" s="22"/>
      <c r="I51" s="22"/>
      <c r="J51" s="22"/>
      <c r="K51" s="22"/>
      <c r="L51" s="203">
        <f t="shared" si="5"/>
        <v>0</v>
      </c>
      <c r="M51" s="23">
        <f t="shared" si="6"/>
        <v>0</v>
      </c>
      <c r="N51" s="174">
        <f t="shared" si="7"/>
        <v>0</v>
      </c>
      <c r="O51" s="37"/>
      <c r="P51" s="25">
        <v>1862</v>
      </c>
      <c r="Q51" s="26" t="s">
        <v>60</v>
      </c>
      <c r="R51" s="27">
        <f t="shared" si="8"/>
        <v>0</v>
      </c>
      <c r="S51" s="28"/>
      <c r="T51" s="29">
        <f t="shared" si="9"/>
        <v>0</v>
      </c>
      <c r="U51" s="6"/>
      <c r="V51" s="6"/>
      <c r="W51" s="6"/>
      <c r="X51" s="6"/>
      <c r="Y51" s="6"/>
    </row>
    <row r="52" spans="1:25" ht="27.95" customHeight="1" thickBot="1" x14ac:dyDescent="0.4">
      <c r="A52" s="87" t="str">
        <f t="shared" si="11"/>
        <v>NO</v>
      </c>
      <c r="B52" s="64"/>
      <c r="C52" s="20"/>
      <c r="D52" s="64"/>
      <c r="E52" s="22"/>
      <c r="F52" s="22"/>
      <c r="G52" s="22"/>
      <c r="H52" s="22"/>
      <c r="I52" s="22"/>
      <c r="J52" s="22"/>
      <c r="K52" s="22"/>
      <c r="L52" s="203">
        <f t="shared" si="5"/>
        <v>0</v>
      </c>
      <c r="M52" s="23">
        <f t="shared" si="6"/>
        <v>0</v>
      </c>
      <c r="N52" s="174">
        <f t="shared" si="7"/>
        <v>0</v>
      </c>
      <c r="O52" s="37"/>
      <c r="P52" s="25">
        <v>1132</v>
      </c>
      <c r="Q52" s="26" t="s">
        <v>61</v>
      </c>
      <c r="R52" s="27">
        <f t="shared" si="8"/>
        <v>0</v>
      </c>
      <c r="S52" s="28"/>
      <c r="T52" s="29">
        <f t="shared" si="9"/>
        <v>0</v>
      </c>
      <c r="U52" s="6"/>
      <c r="V52" s="6"/>
      <c r="W52" s="6"/>
      <c r="X52" s="6"/>
      <c r="Y52" s="6"/>
    </row>
    <row r="53" spans="1:25" ht="27.95" customHeight="1" thickBot="1" x14ac:dyDescent="0.4">
      <c r="A53" s="90">
        <f>COUNTIF(A3:A52,"SI")</f>
        <v>0</v>
      </c>
      <c r="B53" s="90">
        <f>COUNTA(B3:B52)</f>
        <v>21</v>
      </c>
      <c r="C53" s="44"/>
      <c r="D53" s="44"/>
      <c r="E53" s="46"/>
      <c r="F53" s="46"/>
      <c r="G53" s="44"/>
      <c r="H53" s="44"/>
      <c r="I53" s="44"/>
      <c r="J53" s="44"/>
      <c r="K53" s="44"/>
      <c r="L53" s="94">
        <f>SUM(L3:L52)</f>
        <v>559</v>
      </c>
      <c r="M53" s="44"/>
      <c r="N53" s="95">
        <f>SUM(N3:N52)</f>
        <v>559</v>
      </c>
      <c r="O53" s="6"/>
      <c r="P53" s="25">
        <v>1988</v>
      </c>
      <c r="Q53" s="26" t="s">
        <v>62</v>
      </c>
      <c r="R53" s="27">
        <f t="shared" si="8"/>
        <v>0</v>
      </c>
      <c r="S53" s="28"/>
      <c r="T53" s="29">
        <f t="shared" si="9"/>
        <v>0</v>
      </c>
      <c r="U53" s="6"/>
      <c r="V53" s="6"/>
      <c r="W53" s="6"/>
      <c r="X53" s="6"/>
      <c r="Y53" s="6"/>
    </row>
    <row r="54" spans="1:25" ht="27.95" customHeight="1" thickBot="1" x14ac:dyDescent="0.4">
      <c r="A54" s="6"/>
      <c r="B54" s="68"/>
      <c r="C54" s="68"/>
      <c r="D54" s="68"/>
      <c r="E54" s="69"/>
      <c r="F54" s="69"/>
      <c r="G54" s="68"/>
      <c r="H54" s="68"/>
      <c r="I54" s="68"/>
      <c r="J54" s="68"/>
      <c r="K54" s="68"/>
      <c r="L54" s="68"/>
      <c r="M54" s="68"/>
      <c r="N54" s="96"/>
      <c r="O54" s="6"/>
      <c r="P54" s="25"/>
      <c r="Q54" s="26"/>
      <c r="R54" s="27">
        <f t="shared" si="8"/>
        <v>0</v>
      </c>
      <c r="S54" s="28"/>
      <c r="T54" s="29">
        <f t="shared" si="9"/>
        <v>0</v>
      </c>
      <c r="U54" s="6"/>
      <c r="V54" s="6"/>
      <c r="W54" s="6"/>
      <c r="X54" s="6"/>
      <c r="Y54" s="6"/>
    </row>
    <row r="55" spans="1:25" ht="27.95" customHeight="1" thickBot="1" x14ac:dyDescent="0.4">
      <c r="A55" s="6"/>
      <c r="B55" s="68"/>
      <c r="C55" s="68"/>
      <c r="D55" s="68"/>
      <c r="E55" s="69"/>
      <c r="F55" s="69"/>
      <c r="G55" s="68"/>
      <c r="H55" s="68"/>
      <c r="I55" s="68"/>
      <c r="J55" s="68"/>
      <c r="K55" s="68"/>
      <c r="L55" s="68"/>
      <c r="M55" s="68"/>
      <c r="N55" s="96"/>
      <c r="O55" s="6"/>
      <c r="P55" s="25"/>
      <c r="Q55" s="26"/>
      <c r="R55" s="27">
        <f t="shared" si="8"/>
        <v>0</v>
      </c>
      <c r="S55" s="28"/>
      <c r="T55" s="29">
        <f t="shared" si="9"/>
        <v>0</v>
      </c>
      <c r="U55" s="6"/>
      <c r="V55" s="6"/>
      <c r="W55" s="6"/>
      <c r="X55" s="6"/>
      <c r="Y55" s="6"/>
    </row>
    <row r="56" spans="1:25" ht="27.95" customHeight="1" thickBot="1" x14ac:dyDescent="0.4">
      <c r="A56" s="6"/>
      <c r="B56" s="68"/>
      <c r="C56" s="68"/>
      <c r="D56" s="68"/>
      <c r="E56" s="69"/>
      <c r="F56" s="69"/>
      <c r="G56" s="68"/>
      <c r="H56" s="68"/>
      <c r="I56" s="68"/>
      <c r="J56" s="68"/>
      <c r="K56" s="68"/>
      <c r="L56" s="68"/>
      <c r="M56" s="68"/>
      <c r="N56" s="96"/>
      <c r="O56" s="6"/>
      <c r="P56" s="25"/>
      <c r="Q56" s="26"/>
      <c r="R56" s="27">
        <f t="shared" si="8"/>
        <v>0</v>
      </c>
      <c r="S56" s="28"/>
      <c r="T56" s="29">
        <f t="shared" si="9"/>
        <v>0</v>
      </c>
      <c r="U56" s="6"/>
      <c r="V56" s="6"/>
      <c r="W56" s="6"/>
      <c r="X56" s="6"/>
      <c r="Y56" s="6"/>
    </row>
    <row r="57" spans="1:25" ht="27.95" customHeight="1" thickBot="1" x14ac:dyDescent="0.4">
      <c r="A57" s="6"/>
      <c r="B57" s="68"/>
      <c r="C57" s="68"/>
      <c r="D57" s="68"/>
      <c r="E57" s="69"/>
      <c r="F57" s="69"/>
      <c r="G57" s="68"/>
      <c r="H57" s="68"/>
      <c r="I57" s="68"/>
      <c r="J57" s="68"/>
      <c r="K57" s="68"/>
      <c r="L57" s="68"/>
      <c r="M57" s="68"/>
      <c r="N57" s="96"/>
      <c r="O57" s="6"/>
      <c r="P57" s="25">
        <v>1990</v>
      </c>
      <c r="Q57" s="26" t="s">
        <v>26</v>
      </c>
      <c r="R57" s="27">
        <f t="shared" si="8"/>
        <v>0</v>
      </c>
      <c r="S57" s="28"/>
      <c r="T57" s="29">
        <f t="shared" si="9"/>
        <v>0</v>
      </c>
      <c r="U57" s="6"/>
      <c r="V57" s="6"/>
      <c r="W57" s="6"/>
      <c r="X57" s="6"/>
      <c r="Y57" s="6"/>
    </row>
    <row r="58" spans="1:25" ht="27.95" customHeight="1" thickBot="1" x14ac:dyDescent="0.4">
      <c r="A58" s="6"/>
      <c r="B58" s="68"/>
      <c r="C58" s="68"/>
      <c r="D58" s="68"/>
      <c r="E58" s="69"/>
      <c r="F58" s="69"/>
      <c r="G58" s="68"/>
      <c r="H58" s="68"/>
      <c r="I58" s="68"/>
      <c r="J58" s="68"/>
      <c r="K58" s="68"/>
      <c r="L58" s="68"/>
      <c r="M58" s="68"/>
      <c r="N58" s="96"/>
      <c r="O58" s="6"/>
      <c r="P58" s="25">
        <v>2068</v>
      </c>
      <c r="Q58" s="26" t="s">
        <v>64</v>
      </c>
      <c r="R58" s="27">
        <f t="shared" si="8"/>
        <v>0</v>
      </c>
      <c r="S58" s="28"/>
      <c r="T58" s="29">
        <f t="shared" si="9"/>
        <v>0</v>
      </c>
      <c r="U58" s="6"/>
      <c r="V58" s="6"/>
      <c r="W58" s="6"/>
      <c r="X58" s="6"/>
      <c r="Y58" s="6"/>
    </row>
    <row r="59" spans="1:25" ht="27.95" customHeight="1" thickBot="1" x14ac:dyDescent="0.4">
      <c r="A59" s="6"/>
      <c r="B59" s="68"/>
      <c r="C59" s="68"/>
      <c r="D59" s="68"/>
      <c r="E59" s="69"/>
      <c r="F59" s="69"/>
      <c r="G59" s="68"/>
      <c r="H59" s="68"/>
      <c r="I59" s="68"/>
      <c r="J59" s="68"/>
      <c r="K59" s="68"/>
      <c r="L59" s="68"/>
      <c r="M59" s="68"/>
      <c r="N59" s="96"/>
      <c r="O59" s="6"/>
      <c r="P59" s="25">
        <v>2075</v>
      </c>
      <c r="Q59" s="171" t="s">
        <v>118</v>
      </c>
      <c r="R59" s="27">
        <f t="shared" si="8"/>
        <v>5</v>
      </c>
      <c r="S59" s="28"/>
      <c r="T59" s="29">
        <f t="shared" si="9"/>
        <v>5</v>
      </c>
      <c r="U59" s="6"/>
      <c r="V59" s="6"/>
      <c r="W59" s="6"/>
      <c r="X59" s="6"/>
      <c r="Y59" s="6"/>
    </row>
    <row r="60" spans="1:25" ht="27.95" customHeight="1" thickBot="1" x14ac:dyDescent="0.4">
      <c r="A60" s="6"/>
      <c r="B60" s="68"/>
      <c r="C60" s="68"/>
      <c r="D60" s="68"/>
      <c r="E60" s="69"/>
      <c r="F60" s="69"/>
      <c r="G60" s="68"/>
      <c r="H60" s="68"/>
      <c r="I60" s="68"/>
      <c r="J60" s="68"/>
      <c r="K60" s="68"/>
      <c r="L60" s="68"/>
      <c r="M60" s="68"/>
      <c r="N60" s="96"/>
      <c r="O60" s="6"/>
      <c r="P60" s="25">
        <v>2076</v>
      </c>
      <c r="Q60" s="26" t="s">
        <v>117</v>
      </c>
      <c r="R60" s="27">
        <f t="shared" si="8"/>
        <v>0</v>
      </c>
      <c r="S60" s="28"/>
      <c r="T60" s="29">
        <f t="shared" si="9"/>
        <v>0</v>
      </c>
      <c r="U60" s="6"/>
      <c r="V60" s="6"/>
      <c r="W60" s="6"/>
      <c r="X60" s="6"/>
      <c r="Y60" s="6"/>
    </row>
    <row r="61" spans="1:25" ht="27.95" customHeight="1" thickBot="1" x14ac:dyDescent="0.4">
      <c r="A61" s="6"/>
      <c r="B61" s="68"/>
      <c r="C61" s="68"/>
      <c r="D61" s="68"/>
      <c r="E61" s="69"/>
      <c r="F61" s="69"/>
      <c r="G61" s="68"/>
      <c r="H61" s="68"/>
      <c r="I61" s="68"/>
      <c r="J61" s="68"/>
      <c r="K61" s="68"/>
      <c r="L61" s="68"/>
      <c r="M61" s="68"/>
      <c r="N61" s="96"/>
      <c r="O61" s="6"/>
      <c r="P61" s="25">
        <v>2161</v>
      </c>
      <c r="Q61" s="26" t="s">
        <v>66</v>
      </c>
      <c r="R61" s="27">
        <f t="shared" si="8"/>
        <v>0</v>
      </c>
      <c r="S61" s="28"/>
      <c r="T61" s="29">
        <f t="shared" si="9"/>
        <v>0</v>
      </c>
      <c r="U61" s="6"/>
      <c r="V61" s="6"/>
      <c r="W61" s="6"/>
      <c r="X61" s="6"/>
      <c r="Y61" s="6"/>
    </row>
    <row r="62" spans="1:25" ht="27.95" customHeight="1" thickBot="1" x14ac:dyDescent="0.4">
      <c r="A62" s="6"/>
      <c r="B62" s="68"/>
      <c r="C62" s="68"/>
      <c r="D62" s="68"/>
      <c r="E62" s="69"/>
      <c r="F62" s="69"/>
      <c r="G62" s="68"/>
      <c r="H62" s="68"/>
      <c r="I62" s="68"/>
      <c r="J62" s="68"/>
      <c r="K62" s="68"/>
      <c r="L62" s="68"/>
      <c r="M62" s="68"/>
      <c r="N62" s="96"/>
      <c r="O62" s="6"/>
      <c r="P62" s="25">
        <v>1216</v>
      </c>
      <c r="Q62" s="171" t="s">
        <v>108</v>
      </c>
      <c r="R62" s="27">
        <f t="shared" si="8"/>
        <v>0</v>
      </c>
      <c r="S62" s="28"/>
      <c r="T62" s="29">
        <f t="shared" si="9"/>
        <v>0</v>
      </c>
      <c r="U62" s="6"/>
      <c r="V62" s="6"/>
      <c r="W62" s="6"/>
      <c r="X62" s="6"/>
      <c r="Y62" s="6"/>
    </row>
    <row r="63" spans="1:25" ht="27.95" customHeight="1" thickBot="1" x14ac:dyDescent="0.4">
      <c r="A63" s="6"/>
      <c r="B63" s="68"/>
      <c r="C63" s="68"/>
      <c r="D63" s="68"/>
      <c r="E63" s="69"/>
      <c r="F63" s="69"/>
      <c r="G63" s="68"/>
      <c r="H63" s="68"/>
      <c r="I63" s="68"/>
      <c r="J63" s="68"/>
      <c r="K63" s="68"/>
      <c r="L63" s="68"/>
      <c r="M63" s="68"/>
      <c r="N63" s="96"/>
      <c r="O63" s="6"/>
      <c r="P63" s="25">
        <v>2113</v>
      </c>
      <c r="Q63" s="26" t="s">
        <v>67</v>
      </c>
      <c r="R63" s="27">
        <f t="shared" si="8"/>
        <v>0</v>
      </c>
      <c r="S63" s="28"/>
      <c r="T63" s="29">
        <f t="shared" si="9"/>
        <v>0</v>
      </c>
      <c r="U63" s="6"/>
      <c r="V63" s="6"/>
      <c r="W63" s="6"/>
      <c r="X63" s="6"/>
      <c r="Y63" s="6"/>
    </row>
    <row r="64" spans="1:25" ht="27.95" customHeight="1" thickBot="1" x14ac:dyDescent="0.4">
      <c r="A64" s="6"/>
      <c r="B64" s="68"/>
      <c r="C64" s="68"/>
      <c r="D64" s="68"/>
      <c r="E64" s="69"/>
      <c r="F64" s="69"/>
      <c r="G64" s="68"/>
      <c r="H64" s="68"/>
      <c r="I64" s="68"/>
      <c r="J64" s="68"/>
      <c r="K64" s="68"/>
      <c r="L64" s="68"/>
      <c r="M64" s="68"/>
      <c r="N64" s="96"/>
      <c r="O64" s="6"/>
      <c r="P64" s="25">
        <v>1896</v>
      </c>
      <c r="Q64" s="26" t="s">
        <v>116</v>
      </c>
      <c r="R64" s="27">
        <f t="shared" si="8"/>
        <v>0</v>
      </c>
      <c r="S64" s="28"/>
      <c r="T64" s="29">
        <f t="shared" si="9"/>
        <v>0</v>
      </c>
      <c r="U64" s="6"/>
      <c r="V64" s="6"/>
      <c r="W64" s="6"/>
      <c r="X64" s="6"/>
      <c r="Y64" s="6"/>
    </row>
    <row r="65" spans="1:25" ht="27.95" customHeight="1" x14ac:dyDescent="0.35">
      <c r="A65" s="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2"/>
      <c r="M65" s="68"/>
      <c r="N65" s="96"/>
      <c r="O65" s="6"/>
      <c r="P65" s="6"/>
      <c r="Q65" s="6"/>
      <c r="R65" s="41">
        <f>SUM(R3:R64)</f>
        <v>559</v>
      </c>
      <c r="S65" s="6"/>
      <c r="T65" s="43">
        <f>SUM(T3:T64)</f>
        <v>559</v>
      </c>
      <c r="U65" s="6"/>
      <c r="V65" s="6"/>
      <c r="W65" s="6"/>
      <c r="X65" s="6"/>
      <c r="Y65" s="6"/>
    </row>
    <row r="66" spans="1:25" ht="27.95" customHeight="1" x14ac:dyDescent="0.35">
      <c r="A66" s="6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68"/>
      <c r="N66" s="9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7.95" customHeight="1" x14ac:dyDescent="0.35">
      <c r="A67" s="6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68"/>
      <c r="N67" s="9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7.95" customHeight="1" x14ac:dyDescent="0.35">
      <c r="A68" s="6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68"/>
      <c r="N68" s="9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8.600000000000001" customHeight="1" x14ac:dyDescent="0.2">
      <c r="P69" s="6"/>
      <c r="Q69" s="6"/>
      <c r="R69" s="6"/>
      <c r="S69" s="6"/>
      <c r="T69" s="6"/>
    </row>
    <row r="70" spans="1:25" ht="18.600000000000001" customHeight="1" x14ac:dyDescent="0.2">
      <c r="P70" s="6"/>
      <c r="Q70" s="6"/>
    </row>
    <row r="71" spans="1:25" ht="18.600000000000001" customHeight="1" x14ac:dyDescent="0.2">
      <c r="P71" s="6"/>
      <c r="Q71" s="6"/>
    </row>
    <row r="72" spans="1:25" ht="18.600000000000001" customHeight="1" x14ac:dyDescent="0.2">
      <c r="P72" s="6"/>
      <c r="Q72" s="6"/>
    </row>
    <row r="73" spans="1:25" ht="18.600000000000001" customHeight="1" x14ac:dyDescent="0.2">
      <c r="P73" s="6"/>
      <c r="Q73" s="6"/>
    </row>
    <row r="74" spans="1:25" ht="18.600000000000001" customHeight="1" x14ac:dyDescent="0.2">
      <c r="P74" s="6"/>
      <c r="Q74" s="6"/>
    </row>
    <row r="75" spans="1:25" ht="18.600000000000001" customHeight="1" x14ac:dyDescent="0.2">
      <c r="P75" s="6"/>
      <c r="Q75" s="6"/>
    </row>
    <row r="76" spans="1:25" ht="18.600000000000001" customHeight="1" x14ac:dyDescent="0.2">
      <c r="P76" s="6"/>
      <c r="Q76" s="6"/>
    </row>
    <row r="77" spans="1:25" ht="18.600000000000001" customHeight="1" x14ac:dyDescent="0.2">
      <c r="P77" s="6"/>
      <c r="Q77" s="6"/>
    </row>
    <row r="78" spans="1:25" ht="18.600000000000001" customHeight="1" x14ac:dyDescent="0.2">
      <c r="P78" s="6"/>
      <c r="Q78" s="6"/>
    </row>
    <row r="79" spans="1:25" ht="18.600000000000001" customHeight="1" x14ac:dyDescent="0.2">
      <c r="P79" s="6"/>
      <c r="Q79" s="6"/>
    </row>
    <row r="80" spans="1:25" ht="18.600000000000001" customHeight="1" x14ac:dyDescent="0.2">
      <c r="P80" s="6"/>
      <c r="Q80" s="6"/>
    </row>
    <row r="81" spans="16:17" ht="18.600000000000001" customHeight="1" x14ac:dyDescent="0.2">
      <c r="P81" s="6"/>
      <c r="Q81" s="6"/>
    </row>
    <row r="82" spans="16:17" ht="18.600000000000001" customHeight="1" x14ac:dyDescent="0.2">
      <c r="P82" s="6"/>
      <c r="Q82" s="6"/>
    </row>
    <row r="83" spans="16:17" ht="18.600000000000001" customHeight="1" x14ac:dyDescent="0.2">
      <c r="P83" s="6"/>
      <c r="Q83" s="6"/>
    </row>
    <row r="84" spans="16:17" ht="18.600000000000001" customHeight="1" x14ac:dyDescent="0.2">
      <c r="P84" s="6"/>
      <c r="Q84" s="6"/>
    </row>
    <row r="85" spans="16:17" ht="18.600000000000001" customHeight="1" x14ac:dyDescent="0.2">
      <c r="P85" s="6"/>
      <c r="Q85" s="6"/>
    </row>
    <row r="86" spans="16:17" ht="18.600000000000001" customHeight="1" x14ac:dyDescent="0.2">
      <c r="P86" s="6"/>
      <c r="Q86" s="6"/>
    </row>
    <row r="87" spans="16:17" ht="18.600000000000001" customHeight="1" x14ac:dyDescent="0.2">
      <c r="P87" s="6"/>
      <c r="Q87" s="6"/>
    </row>
    <row r="88" spans="16:17" ht="18.600000000000001" customHeight="1" x14ac:dyDescent="0.2">
      <c r="P88" s="6"/>
      <c r="Q88" s="6"/>
    </row>
    <row r="89" spans="16:17" ht="18.600000000000001" customHeight="1" x14ac:dyDescent="0.2">
      <c r="P89" s="6"/>
      <c r="Q89" s="6"/>
    </row>
    <row r="90" spans="16:17" ht="18.600000000000001" customHeight="1" x14ac:dyDescent="0.2">
      <c r="P90" s="6"/>
      <c r="Q90" s="6"/>
    </row>
    <row r="91" spans="16:17" ht="18.600000000000001" customHeight="1" x14ac:dyDescent="0.2">
      <c r="P91" s="6"/>
      <c r="Q91" s="6"/>
    </row>
    <row r="92" spans="16:17" ht="18.600000000000001" customHeight="1" x14ac:dyDescent="0.2">
      <c r="P92" s="6"/>
      <c r="Q92" s="6"/>
    </row>
    <row r="93" spans="16:17" ht="18.600000000000001" customHeight="1" x14ac:dyDescent="0.2">
      <c r="P93" s="6"/>
      <c r="Q93" s="6"/>
    </row>
  </sheetData>
  <sortState ref="A3:P36">
    <sortCondition descending="1" ref="L3:L36"/>
  </sortState>
  <mergeCells count="1">
    <mergeCell ref="A1:F1"/>
  </mergeCells>
  <conditionalFormatting sqref="A3:A46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P12" sqref="P12:Q13"/>
    </sheetView>
  </sheetViews>
  <sheetFormatPr defaultColWidth="11.42578125" defaultRowHeight="18.600000000000001" customHeight="1" x14ac:dyDescent="0.2"/>
  <cols>
    <col min="1" max="1" width="11.42578125" style="97" customWidth="1"/>
    <col min="2" max="2" width="66.85546875" style="97" customWidth="1"/>
    <col min="3" max="3" width="14.42578125" style="97" customWidth="1"/>
    <col min="4" max="4" width="66.140625" style="97" customWidth="1"/>
    <col min="5" max="5" width="23" style="97" customWidth="1"/>
    <col min="6" max="7" width="22.42578125" style="97" customWidth="1"/>
    <col min="8" max="8" width="23" style="97" customWidth="1"/>
    <col min="9" max="11" width="23" style="133" customWidth="1"/>
    <col min="12" max="12" width="21.42578125" style="97" customWidth="1"/>
    <col min="13" max="13" width="11.42578125" style="97" customWidth="1"/>
    <col min="14" max="14" width="27.28515625" style="97" customWidth="1"/>
    <col min="15" max="15" width="11.42578125" style="97" customWidth="1"/>
    <col min="16" max="16" width="11.42578125" style="133" customWidth="1"/>
    <col min="17" max="17" width="59.7109375" style="133" customWidth="1"/>
    <col min="18" max="19" width="11.42578125" style="97" customWidth="1"/>
    <col min="20" max="20" width="35.42578125" style="97" customWidth="1"/>
    <col min="21" max="22" width="11.42578125" style="97" customWidth="1"/>
    <col min="23" max="23" width="35.42578125" style="97" customWidth="1"/>
    <col min="24" max="24" width="11.42578125" style="97" customWidth="1"/>
    <col min="25" max="25" width="63.7109375" style="97" customWidth="1"/>
    <col min="26" max="257" width="11.42578125" style="97" customWidth="1"/>
  </cols>
  <sheetData>
    <row r="1" spans="1:25" ht="28.5" customHeight="1" thickBot="1" x14ac:dyDescent="0.45">
      <c r="A1" s="223" t="s">
        <v>81</v>
      </c>
      <c r="B1" s="224"/>
      <c r="C1" s="224"/>
      <c r="D1" s="224"/>
      <c r="E1" s="224"/>
      <c r="F1" s="225"/>
      <c r="G1" s="60"/>
      <c r="H1" s="61"/>
      <c r="I1" s="61"/>
      <c r="J1" s="61"/>
      <c r="K1" s="61"/>
      <c r="L1" s="5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31" si="0">IF(M3&lt;2,"NO","SI")</f>
        <v>NO</v>
      </c>
      <c r="B3" s="215" t="s">
        <v>219</v>
      </c>
      <c r="C3" s="216" t="s">
        <v>128</v>
      </c>
      <c r="D3" s="217" t="s">
        <v>129</v>
      </c>
      <c r="E3" s="216">
        <v>100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100</v>
      </c>
      <c r="M3" s="23">
        <f t="shared" ref="M3:M34" si="1">COUNTA(E3:K3)</f>
        <v>1</v>
      </c>
      <c r="N3" s="174">
        <f t="shared" ref="N3:N34" si="2">SUM(E3:K3)</f>
        <v>100</v>
      </c>
      <c r="O3" s="24"/>
      <c r="P3" s="25">
        <v>1213</v>
      </c>
      <c r="Q3" s="26" t="s">
        <v>114</v>
      </c>
      <c r="R3" s="27">
        <f t="shared" ref="R3:R34" si="3">SUMIF($C$3:$C$101,P3,$N$3:$N$101)</f>
        <v>9</v>
      </c>
      <c r="S3" s="28"/>
      <c r="T3" s="29">
        <f t="shared" ref="T3:T34" si="4">SUMIF($C$3:$C$101,P3,$L$3:$L$101)</f>
        <v>9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5" t="s">
        <v>220</v>
      </c>
      <c r="C4" s="216" t="s">
        <v>128</v>
      </c>
      <c r="D4" s="217" t="s">
        <v>129</v>
      </c>
      <c r="E4" s="216">
        <v>90</v>
      </c>
      <c r="F4" s="206"/>
      <c r="G4" s="206"/>
      <c r="H4" s="206"/>
      <c r="I4" s="206"/>
      <c r="J4" s="206"/>
      <c r="K4" s="206"/>
      <c r="L4" s="203">
        <f t="shared" ref="L4:L62" si="5">IF(M4=7,SUM(E4:K4)-SMALL(E4:K4,1)-SMALL(E4:K4,2),IF(M4=6,SUM(E4:K4)-SMALL(E4:K4,1),SUM(E4:K4)))</f>
        <v>90</v>
      </c>
      <c r="M4" s="23">
        <f t="shared" si="1"/>
        <v>1</v>
      </c>
      <c r="N4" s="174">
        <f t="shared" si="2"/>
        <v>90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5" t="s">
        <v>221</v>
      </c>
      <c r="C5" s="216" t="s">
        <v>214</v>
      </c>
      <c r="D5" s="217" t="s">
        <v>215</v>
      </c>
      <c r="E5" s="216">
        <v>80</v>
      </c>
      <c r="F5" s="206"/>
      <c r="G5" s="206"/>
      <c r="H5" s="206"/>
      <c r="I5" s="206"/>
      <c r="J5" s="206"/>
      <c r="K5" s="206"/>
      <c r="L5" s="203">
        <f t="shared" si="5"/>
        <v>80</v>
      </c>
      <c r="M5" s="23">
        <f t="shared" si="1"/>
        <v>1</v>
      </c>
      <c r="N5" s="174">
        <f t="shared" si="2"/>
        <v>80</v>
      </c>
      <c r="O5" s="24"/>
      <c r="P5" s="25">
        <v>2232</v>
      </c>
      <c r="Q5" s="26" t="s">
        <v>119</v>
      </c>
      <c r="R5" s="27">
        <f t="shared" si="3"/>
        <v>12</v>
      </c>
      <c r="S5" s="28"/>
      <c r="T5" s="29">
        <f t="shared" si="4"/>
        <v>12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215" t="s">
        <v>222</v>
      </c>
      <c r="C6" s="216" t="s">
        <v>131</v>
      </c>
      <c r="D6" s="217" t="s">
        <v>132</v>
      </c>
      <c r="E6" s="216">
        <v>60</v>
      </c>
      <c r="F6" s="22"/>
      <c r="G6" s="22"/>
      <c r="H6" s="22"/>
      <c r="I6" s="22"/>
      <c r="J6" s="22"/>
      <c r="K6" s="22"/>
      <c r="L6" s="203">
        <f t="shared" si="5"/>
        <v>60</v>
      </c>
      <c r="M6" s="23">
        <f t="shared" si="1"/>
        <v>1</v>
      </c>
      <c r="N6" s="174">
        <f t="shared" si="2"/>
        <v>60</v>
      </c>
      <c r="O6" s="24"/>
      <c r="P6" s="25">
        <v>1180</v>
      </c>
      <c r="Q6" s="26" t="s">
        <v>14</v>
      </c>
      <c r="R6" s="27">
        <f t="shared" si="3"/>
        <v>17</v>
      </c>
      <c r="S6" s="28"/>
      <c r="T6" s="29">
        <f t="shared" si="4"/>
        <v>17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5" t="s">
        <v>223</v>
      </c>
      <c r="C7" s="216" t="s">
        <v>135</v>
      </c>
      <c r="D7" s="217" t="s">
        <v>136</v>
      </c>
      <c r="E7" s="216">
        <v>50</v>
      </c>
      <c r="F7" s="22"/>
      <c r="G7" s="22"/>
      <c r="H7" s="22"/>
      <c r="I7" s="22"/>
      <c r="J7" s="22"/>
      <c r="K7" s="22"/>
      <c r="L7" s="203">
        <f t="shared" si="5"/>
        <v>50</v>
      </c>
      <c r="M7" s="23">
        <f t="shared" si="1"/>
        <v>1</v>
      </c>
      <c r="N7" s="174">
        <f t="shared" si="2"/>
        <v>50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215" t="s">
        <v>224</v>
      </c>
      <c r="C8" s="216" t="s">
        <v>131</v>
      </c>
      <c r="D8" s="217" t="s">
        <v>132</v>
      </c>
      <c r="E8" s="216">
        <v>40</v>
      </c>
      <c r="F8" s="22"/>
      <c r="G8" s="22"/>
      <c r="H8" s="22"/>
      <c r="I8" s="22"/>
      <c r="J8" s="22"/>
      <c r="K8" s="22"/>
      <c r="L8" s="203">
        <f t="shared" si="5"/>
        <v>40</v>
      </c>
      <c r="M8" s="23">
        <f t="shared" si="1"/>
        <v>1</v>
      </c>
      <c r="N8" s="174">
        <f t="shared" si="2"/>
        <v>40</v>
      </c>
      <c r="O8" s="24"/>
      <c r="P8" s="25">
        <v>10</v>
      </c>
      <c r="Q8" s="26" t="s">
        <v>16</v>
      </c>
      <c r="R8" s="27">
        <f t="shared" si="3"/>
        <v>205</v>
      </c>
      <c r="S8" s="28"/>
      <c r="T8" s="29">
        <f t="shared" si="4"/>
        <v>205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215" t="s">
        <v>225</v>
      </c>
      <c r="C9" s="216" t="s">
        <v>131</v>
      </c>
      <c r="D9" s="217" t="s">
        <v>132</v>
      </c>
      <c r="E9" s="216">
        <v>30</v>
      </c>
      <c r="F9" s="22"/>
      <c r="G9" s="22"/>
      <c r="H9" s="22"/>
      <c r="I9" s="22"/>
      <c r="J9" s="22"/>
      <c r="K9" s="22"/>
      <c r="L9" s="203">
        <f t="shared" si="5"/>
        <v>30</v>
      </c>
      <c r="M9" s="23">
        <f t="shared" si="1"/>
        <v>1</v>
      </c>
      <c r="N9" s="174">
        <f t="shared" si="2"/>
        <v>30</v>
      </c>
      <c r="O9" s="24"/>
      <c r="P9" s="25">
        <v>1589</v>
      </c>
      <c r="Q9" s="26" t="s">
        <v>18</v>
      </c>
      <c r="R9" s="27">
        <f t="shared" si="3"/>
        <v>2</v>
      </c>
      <c r="S9" s="28"/>
      <c r="T9" s="29">
        <f t="shared" si="4"/>
        <v>2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si="0"/>
        <v>NO</v>
      </c>
      <c r="B10" s="215" t="s">
        <v>226</v>
      </c>
      <c r="C10" s="216" t="s">
        <v>131</v>
      </c>
      <c r="D10" s="217" t="s">
        <v>132</v>
      </c>
      <c r="E10" s="216">
        <v>20</v>
      </c>
      <c r="F10" s="22"/>
      <c r="G10" s="22"/>
      <c r="H10" s="22"/>
      <c r="I10" s="22"/>
      <c r="J10" s="22"/>
      <c r="K10" s="22"/>
      <c r="L10" s="203">
        <f t="shared" si="5"/>
        <v>20</v>
      </c>
      <c r="M10" s="23">
        <f t="shared" si="1"/>
        <v>1</v>
      </c>
      <c r="N10" s="174">
        <f t="shared" si="2"/>
        <v>20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0"/>
        <v>NO</v>
      </c>
      <c r="B11" s="215" t="s">
        <v>227</v>
      </c>
      <c r="C11" s="216" t="s">
        <v>128</v>
      </c>
      <c r="D11" s="217" t="s">
        <v>129</v>
      </c>
      <c r="E11" s="216">
        <v>15</v>
      </c>
      <c r="F11" s="22"/>
      <c r="G11" s="22"/>
      <c r="H11" s="22"/>
      <c r="I11" s="22"/>
      <c r="J11" s="22"/>
      <c r="K11" s="22"/>
      <c r="L11" s="203">
        <f t="shared" si="5"/>
        <v>15</v>
      </c>
      <c r="M11" s="23">
        <f t="shared" si="1"/>
        <v>1</v>
      </c>
      <c r="N11" s="174">
        <f t="shared" si="2"/>
        <v>15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0"/>
        <v>NO</v>
      </c>
      <c r="B12" s="215" t="s">
        <v>228</v>
      </c>
      <c r="C12" s="216" t="s">
        <v>140</v>
      </c>
      <c r="D12" s="217" t="s">
        <v>141</v>
      </c>
      <c r="E12" s="216">
        <v>12</v>
      </c>
      <c r="F12" s="22"/>
      <c r="G12" s="22"/>
      <c r="H12" s="22"/>
      <c r="I12" s="22"/>
      <c r="J12" s="22"/>
      <c r="K12" s="22"/>
      <c r="L12" s="203">
        <f t="shared" si="5"/>
        <v>12</v>
      </c>
      <c r="M12" s="23">
        <f t="shared" si="1"/>
        <v>1</v>
      </c>
      <c r="N12" s="174">
        <f t="shared" si="2"/>
        <v>12</v>
      </c>
      <c r="O12" s="24"/>
      <c r="P12" s="25">
        <v>2074</v>
      </c>
      <c r="Q12" s="26" t="s">
        <v>425</v>
      </c>
      <c r="R12" s="27">
        <f t="shared" si="3"/>
        <v>0</v>
      </c>
      <c r="S12" s="28"/>
      <c r="T12" s="29">
        <f t="shared" si="4"/>
        <v>0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0"/>
        <v>NO</v>
      </c>
      <c r="B13" s="215" t="s">
        <v>229</v>
      </c>
      <c r="C13" s="216" t="s">
        <v>138</v>
      </c>
      <c r="D13" s="217" t="s">
        <v>114</v>
      </c>
      <c r="E13" s="216">
        <v>9</v>
      </c>
      <c r="F13" s="22"/>
      <c r="G13" s="22"/>
      <c r="H13" s="22"/>
      <c r="I13" s="22"/>
      <c r="J13" s="22"/>
      <c r="K13" s="22"/>
      <c r="L13" s="203">
        <f t="shared" si="5"/>
        <v>9</v>
      </c>
      <c r="M13" s="23">
        <f t="shared" si="1"/>
        <v>1</v>
      </c>
      <c r="N13" s="174">
        <f t="shared" si="2"/>
        <v>9</v>
      </c>
      <c r="O13" s="24"/>
      <c r="P13" s="25">
        <v>2310</v>
      </c>
      <c r="Q13" s="26" t="s">
        <v>426</v>
      </c>
      <c r="R13" s="27">
        <f t="shared" si="3"/>
        <v>0</v>
      </c>
      <c r="S13" s="28"/>
      <c r="T13" s="29">
        <f t="shared" si="4"/>
        <v>0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0"/>
        <v>NO</v>
      </c>
      <c r="B14" s="215" t="s">
        <v>230</v>
      </c>
      <c r="C14" s="216" t="s">
        <v>201</v>
      </c>
      <c r="D14" s="217" t="s">
        <v>71</v>
      </c>
      <c r="E14" s="216">
        <v>8</v>
      </c>
      <c r="F14" s="22"/>
      <c r="G14" s="22"/>
      <c r="H14" s="22"/>
      <c r="I14" s="22"/>
      <c r="J14" s="22"/>
      <c r="K14" s="22"/>
      <c r="L14" s="203">
        <f t="shared" si="5"/>
        <v>8</v>
      </c>
      <c r="M14" s="23">
        <f t="shared" si="1"/>
        <v>1</v>
      </c>
      <c r="N14" s="174">
        <f t="shared" si="2"/>
        <v>8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30"/>
      <c r="W14" s="30"/>
      <c r="X14" s="30"/>
      <c r="Y14" s="30"/>
    </row>
    <row r="15" spans="1:25" ht="29.1" customHeight="1" thickBot="1" x14ac:dyDescent="0.4">
      <c r="A15" s="181" t="str">
        <f t="shared" si="0"/>
        <v>NO</v>
      </c>
      <c r="B15" s="215" t="s">
        <v>231</v>
      </c>
      <c r="C15" s="216" t="s">
        <v>159</v>
      </c>
      <c r="D15" s="217" t="s">
        <v>160</v>
      </c>
      <c r="E15" s="216">
        <v>7</v>
      </c>
      <c r="F15" s="22"/>
      <c r="G15" s="22"/>
      <c r="H15" s="22"/>
      <c r="I15" s="22"/>
      <c r="J15" s="22"/>
      <c r="K15" s="22"/>
      <c r="L15" s="203">
        <f t="shared" si="5"/>
        <v>7</v>
      </c>
      <c r="M15" s="23">
        <f t="shared" si="1"/>
        <v>1</v>
      </c>
      <c r="N15" s="174">
        <f t="shared" si="2"/>
        <v>7</v>
      </c>
      <c r="O15" s="24"/>
      <c r="P15" s="25">
        <v>1317</v>
      </c>
      <c r="Q15" s="26" t="s">
        <v>28</v>
      </c>
      <c r="R15" s="27">
        <f t="shared" si="3"/>
        <v>0</v>
      </c>
      <c r="S15" s="28"/>
      <c r="T15" s="29">
        <f t="shared" si="4"/>
        <v>0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0"/>
        <v>NO</v>
      </c>
      <c r="B16" s="215" t="s">
        <v>232</v>
      </c>
      <c r="C16" s="216" t="s">
        <v>214</v>
      </c>
      <c r="D16" s="217" t="s">
        <v>215</v>
      </c>
      <c r="E16" s="216">
        <v>6</v>
      </c>
      <c r="F16" s="22"/>
      <c r="G16" s="22"/>
      <c r="H16" s="22"/>
      <c r="I16" s="22"/>
      <c r="J16" s="22"/>
      <c r="K16" s="22"/>
      <c r="L16" s="203">
        <f t="shared" si="5"/>
        <v>6</v>
      </c>
      <c r="M16" s="23">
        <f t="shared" si="1"/>
        <v>1</v>
      </c>
      <c r="N16" s="174">
        <f t="shared" si="2"/>
        <v>6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0"/>
        <v>NO</v>
      </c>
      <c r="B17" s="215" t="s">
        <v>233</v>
      </c>
      <c r="C17" s="216" t="s">
        <v>201</v>
      </c>
      <c r="D17" s="217" t="s">
        <v>71</v>
      </c>
      <c r="E17" s="216">
        <v>5</v>
      </c>
      <c r="F17" s="22"/>
      <c r="G17" s="22"/>
      <c r="H17" s="22"/>
      <c r="I17" s="22"/>
      <c r="J17" s="22"/>
      <c r="K17" s="22"/>
      <c r="L17" s="203">
        <f t="shared" si="5"/>
        <v>5</v>
      </c>
      <c r="M17" s="23">
        <f t="shared" si="1"/>
        <v>1</v>
      </c>
      <c r="N17" s="174">
        <f t="shared" si="2"/>
        <v>5</v>
      </c>
      <c r="O17" s="24"/>
      <c r="P17" s="25">
        <v>1886</v>
      </c>
      <c r="Q17" s="26" t="s">
        <v>31</v>
      </c>
      <c r="R17" s="27">
        <f t="shared" si="3"/>
        <v>150</v>
      </c>
      <c r="S17" s="28"/>
      <c r="T17" s="29">
        <f t="shared" si="4"/>
        <v>150</v>
      </c>
      <c r="U17" s="18"/>
      <c r="V17" s="6"/>
      <c r="W17" s="6"/>
      <c r="X17" s="6"/>
      <c r="Y17" s="6"/>
    </row>
    <row r="18" spans="1:25" ht="29.1" customHeight="1" thickBot="1" x14ac:dyDescent="0.4">
      <c r="A18" s="181" t="str">
        <f t="shared" si="0"/>
        <v>NO</v>
      </c>
      <c r="B18" s="215" t="s">
        <v>234</v>
      </c>
      <c r="C18" s="216" t="s">
        <v>159</v>
      </c>
      <c r="D18" s="217" t="s">
        <v>160</v>
      </c>
      <c r="E18" s="216">
        <v>5</v>
      </c>
      <c r="F18" s="22"/>
      <c r="G18" s="22"/>
      <c r="H18" s="22"/>
      <c r="I18" s="22"/>
      <c r="J18" s="22"/>
      <c r="K18" s="22"/>
      <c r="L18" s="203">
        <f t="shared" si="5"/>
        <v>5</v>
      </c>
      <c r="M18" s="23">
        <f t="shared" si="1"/>
        <v>1</v>
      </c>
      <c r="N18" s="174">
        <f t="shared" si="2"/>
        <v>5</v>
      </c>
      <c r="O18" s="24"/>
      <c r="P18" s="25">
        <v>2144</v>
      </c>
      <c r="Q18" s="171" t="s">
        <v>107</v>
      </c>
      <c r="R18" s="27">
        <f t="shared" si="3"/>
        <v>86</v>
      </c>
      <c r="S18" s="28"/>
      <c r="T18" s="29">
        <f t="shared" si="4"/>
        <v>86</v>
      </c>
      <c r="U18" s="18"/>
      <c r="V18" s="30"/>
      <c r="W18" s="30"/>
      <c r="X18" s="30"/>
      <c r="Y18" s="30"/>
    </row>
    <row r="19" spans="1:25" ht="29.1" customHeight="1" thickBot="1" x14ac:dyDescent="0.4">
      <c r="A19" s="181" t="str">
        <f t="shared" si="0"/>
        <v>NO</v>
      </c>
      <c r="B19" s="215" t="s">
        <v>235</v>
      </c>
      <c r="C19" s="216" t="s">
        <v>159</v>
      </c>
      <c r="D19" s="217" t="s">
        <v>160</v>
      </c>
      <c r="E19" s="216">
        <v>5</v>
      </c>
      <c r="F19" s="22"/>
      <c r="G19" s="22"/>
      <c r="H19" s="22"/>
      <c r="I19" s="22"/>
      <c r="J19" s="22"/>
      <c r="K19" s="22"/>
      <c r="L19" s="203">
        <f t="shared" si="5"/>
        <v>5</v>
      </c>
      <c r="M19" s="23">
        <f t="shared" si="1"/>
        <v>1</v>
      </c>
      <c r="N19" s="174">
        <f t="shared" si="2"/>
        <v>5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0"/>
        <v>NO</v>
      </c>
      <c r="B20" s="215" t="s">
        <v>236</v>
      </c>
      <c r="C20" s="216" t="s">
        <v>204</v>
      </c>
      <c r="D20" s="217" t="s">
        <v>205</v>
      </c>
      <c r="E20" s="216">
        <v>2</v>
      </c>
      <c r="F20" s="22"/>
      <c r="G20" s="22"/>
      <c r="H20" s="22"/>
      <c r="I20" s="22"/>
      <c r="J20" s="22"/>
      <c r="K20" s="22"/>
      <c r="L20" s="203">
        <f t="shared" si="5"/>
        <v>2</v>
      </c>
      <c r="M20" s="23">
        <f t="shared" si="1"/>
        <v>1</v>
      </c>
      <c r="N20" s="174">
        <f t="shared" si="2"/>
        <v>2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30"/>
      <c r="W20" s="30"/>
      <c r="X20" s="30"/>
      <c r="Y20" s="30"/>
    </row>
    <row r="21" spans="1:25" ht="29.1" customHeight="1" thickBot="1" x14ac:dyDescent="0.4">
      <c r="A21" s="181" t="str">
        <f t="shared" si="0"/>
        <v>NO</v>
      </c>
      <c r="B21" s="19"/>
      <c r="C21" s="20"/>
      <c r="D21" s="19"/>
      <c r="E21" s="22"/>
      <c r="F21" s="22"/>
      <c r="G21" s="22"/>
      <c r="H21" s="22"/>
      <c r="I21" s="22"/>
      <c r="J21" s="22"/>
      <c r="K21" s="22"/>
      <c r="L21" s="203">
        <f t="shared" si="5"/>
        <v>0</v>
      </c>
      <c r="M21" s="23">
        <f t="shared" si="1"/>
        <v>0</v>
      </c>
      <c r="N21" s="174">
        <f t="shared" si="2"/>
        <v>0</v>
      </c>
      <c r="O21" s="24"/>
      <c r="P21" s="25">
        <v>2271</v>
      </c>
      <c r="Q21" s="26" t="s">
        <v>120</v>
      </c>
      <c r="R21" s="27">
        <f t="shared" si="3"/>
        <v>50</v>
      </c>
      <c r="S21" s="28"/>
      <c r="T21" s="29">
        <f t="shared" si="4"/>
        <v>50</v>
      </c>
      <c r="U21" s="18"/>
      <c r="V21" s="6"/>
      <c r="W21" s="6"/>
      <c r="X21" s="6"/>
      <c r="Y21" s="6"/>
    </row>
    <row r="22" spans="1:25" ht="29.1" customHeight="1" thickBot="1" x14ac:dyDescent="0.4">
      <c r="A22" s="181" t="str">
        <f t="shared" si="0"/>
        <v>NO</v>
      </c>
      <c r="B22" s="20"/>
      <c r="C22" s="20"/>
      <c r="D22" s="19"/>
      <c r="E22" s="22"/>
      <c r="F22" s="22"/>
      <c r="G22" s="22"/>
      <c r="H22" s="22"/>
      <c r="I22" s="22"/>
      <c r="J22" s="22"/>
      <c r="K22" s="22"/>
      <c r="L22" s="203">
        <f t="shared" si="5"/>
        <v>0</v>
      </c>
      <c r="M22" s="23">
        <f t="shared" si="1"/>
        <v>0</v>
      </c>
      <c r="N22" s="174">
        <f t="shared" si="2"/>
        <v>0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6"/>
      <c r="W22" s="6"/>
      <c r="X22" s="6"/>
      <c r="Y22" s="6"/>
    </row>
    <row r="23" spans="1:25" ht="29.1" customHeight="1" thickBot="1" x14ac:dyDescent="0.4">
      <c r="A23" s="181" t="str">
        <f t="shared" si="0"/>
        <v>NO</v>
      </c>
      <c r="B23" s="19"/>
      <c r="C23" s="20"/>
      <c r="D23" s="19"/>
      <c r="E23" s="22"/>
      <c r="F23" s="22"/>
      <c r="G23" s="22"/>
      <c r="H23" s="22"/>
      <c r="I23" s="22"/>
      <c r="J23" s="22"/>
      <c r="K23" s="22"/>
      <c r="L23" s="203">
        <f t="shared" si="5"/>
        <v>0</v>
      </c>
      <c r="M23" s="23">
        <f t="shared" si="1"/>
        <v>0</v>
      </c>
      <c r="N23" s="174">
        <f t="shared" si="2"/>
        <v>0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6"/>
      <c r="W23" s="6"/>
      <c r="X23" s="6"/>
      <c r="Y23" s="6"/>
    </row>
    <row r="24" spans="1:25" ht="29.1" customHeight="1" thickBot="1" x14ac:dyDescent="0.4">
      <c r="A24" s="181" t="str">
        <f t="shared" si="0"/>
        <v>NO</v>
      </c>
      <c r="B24" s="19"/>
      <c r="C24" s="197"/>
      <c r="D24" s="188"/>
      <c r="E24" s="22"/>
      <c r="F24" s="22"/>
      <c r="G24" s="22"/>
      <c r="H24" s="22"/>
      <c r="I24" s="22"/>
      <c r="J24" s="22"/>
      <c r="K24" s="22"/>
      <c r="L24" s="203">
        <f t="shared" si="5"/>
        <v>0</v>
      </c>
      <c r="M24" s="23">
        <f t="shared" si="1"/>
        <v>0</v>
      </c>
      <c r="N24" s="174">
        <f t="shared" si="2"/>
        <v>0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30"/>
      <c r="W24" s="30"/>
      <c r="X24" s="30"/>
      <c r="Y24" s="30"/>
    </row>
    <row r="25" spans="1:25" ht="29.1" customHeight="1" thickBot="1" x14ac:dyDescent="0.4">
      <c r="A25" s="181" t="str">
        <f t="shared" si="0"/>
        <v>NO</v>
      </c>
      <c r="B25" s="19"/>
      <c r="C25" s="20"/>
      <c r="D25" s="19"/>
      <c r="E25" s="22"/>
      <c r="F25" s="22"/>
      <c r="G25" s="22"/>
      <c r="H25" s="22"/>
      <c r="I25" s="22"/>
      <c r="J25" s="22"/>
      <c r="K25" s="22"/>
      <c r="L25" s="203">
        <f t="shared" si="5"/>
        <v>0</v>
      </c>
      <c r="M25" s="23">
        <f t="shared" si="1"/>
        <v>0</v>
      </c>
      <c r="N25" s="174">
        <f t="shared" si="2"/>
        <v>0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6"/>
      <c r="X25" s="6"/>
      <c r="Y25" s="6"/>
    </row>
    <row r="26" spans="1:25" ht="29.1" customHeight="1" thickBot="1" x14ac:dyDescent="0.4">
      <c r="A26" s="181" t="str">
        <f t="shared" si="0"/>
        <v>NO</v>
      </c>
      <c r="B26" s="19"/>
      <c r="C26" s="20"/>
      <c r="D26" s="19"/>
      <c r="E26" s="22"/>
      <c r="F26" s="22"/>
      <c r="G26" s="22"/>
      <c r="H26" s="22"/>
      <c r="I26" s="22"/>
      <c r="J26" s="22"/>
      <c r="K26" s="22"/>
      <c r="L26" s="203">
        <f t="shared" si="5"/>
        <v>0</v>
      </c>
      <c r="M26" s="23">
        <f t="shared" si="1"/>
        <v>0</v>
      </c>
      <c r="N26" s="174">
        <f t="shared" si="2"/>
        <v>0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6"/>
      <c r="X26" s="6"/>
      <c r="Y26" s="6"/>
    </row>
    <row r="27" spans="1:25" ht="29.1" customHeight="1" thickBot="1" x14ac:dyDescent="0.4">
      <c r="A27" s="181" t="str">
        <f t="shared" si="0"/>
        <v>NO</v>
      </c>
      <c r="B27" s="19"/>
      <c r="C27" s="20"/>
      <c r="D27" s="19"/>
      <c r="E27" s="22"/>
      <c r="F27" s="22"/>
      <c r="G27" s="22"/>
      <c r="H27" s="22"/>
      <c r="I27" s="22"/>
      <c r="J27" s="22"/>
      <c r="K27" s="22"/>
      <c r="L27" s="203">
        <f t="shared" si="5"/>
        <v>0</v>
      </c>
      <c r="M27" s="23">
        <f t="shared" si="1"/>
        <v>0</v>
      </c>
      <c r="N27" s="174">
        <f t="shared" si="2"/>
        <v>0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181" t="str">
        <f t="shared" si="0"/>
        <v>NO</v>
      </c>
      <c r="B28" s="160"/>
      <c r="C28" s="20"/>
      <c r="D28" s="19"/>
      <c r="E28" s="22"/>
      <c r="F28" s="22"/>
      <c r="G28" s="22"/>
      <c r="H28" s="22"/>
      <c r="I28" s="22"/>
      <c r="J28" s="22"/>
      <c r="K28" s="22"/>
      <c r="L28" s="203">
        <f t="shared" si="5"/>
        <v>0</v>
      </c>
      <c r="M28" s="23">
        <f t="shared" si="1"/>
        <v>0</v>
      </c>
      <c r="N28" s="174">
        <f t="shared" si="2"/>
        <v>0</v>
      </c>
      <c r="O28" s="24"/>
      <c r="P28" s="25">
        <v>1174</v>
      </c>
      <c r="Q28" s="26" t="s">
        <v>123</v>
      </c>
      <c r="R28" s="27">
        <f t="shared" si="3"/>
        <v>0</v>
      </c>
      <c r="S28" s="28"/>
      <c r="T28" s="29">
        <f t="shared" si="4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0"/>
        <v>NO</v>
      </c>
      <c r="B29" s="19"/>
      <c r="C29" s="20"/>
      <c r="D29" s="19"/>
      <c r="E29" s="22"/>
      <c r="F29" s="22"/>
      <c r="G29" s="22"/>
      <c r="H29" s="22"/>
      <c r="I29" s="22"/>
      <c r="J29" s="22"/>
      <c r="K29" s="22"/>
      <c r="L29" s="203">
        <f t="shared" si="5"/>
        <v>0</v>
      </c>
      <c r="M29" s="23">
        <f t="shared" si="1"/>
        <v>0</v>
      </c>
      <c r="N29" s="174">
        <f t="shared" si="2"/>
        <v>0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0"/>
        <v>NO</v>
      </c>
      <c r="B30" s="19"/>
      <c r="C30" s="20"/>
      <c r="D30" s="19"/>
      <c r="E30" s="22"/>
      <c r="F30" s="22"/>
      <c r="G30" s="22"/>
      <c r="H30" s="22"/>
      <c r="I30" s="22"/>
      <c r="J30" s="22"/>
      <c r="K30" s="22"/>
      <c r="L30" s="203">
        <f t="shared" si="5"/>
        <v>0</v>
      </c>
      <c r="M30" s="23">
        <f t="shared" si="1"/>
        <v>0</v>
      </c>
      <c r="N30" s="174">
        <f t="shared" si="2"/>
        <v>0</v>
      </c>
      <c r="O30" s="24"/>
      <c r="P30" s="25">
        <v>1773</v>
      </c>
      <c r="Q30" s="26" t="s">
        <v>71</v>
      </c>
      <c r="R30" s="27">
        <f t="shared" si="3"/>
        <v>13</v>
      </c>
      <c r="S30" s="28"/>
      <c r="T30" s="29">
        <f t="shared" si="4"/>
        <v>13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0"/>
        <v>NO</v>
      </c>
      <c r="B31" s="19"/>
      <c r="C31" s="184"/>
      <c r="D31" s="196"/>
      <c r="E31" s="22"/>
      <c r="F31" s="22"/>
      <c r="G31" s="22"/>
      <c r="H31" s="22"/>
      <c r="I31" s="22"/>
      <c r="J31" s="22"/>
      <c r="K31" s="22"/>
      <c r="L31" s="203">
        <f t="shared" si="5"/>
        <v>0</v>
      </c>
      <c r="M31" s="23">
        <f t="shared" si="1"/>
        <v>0</v>
      </c>
      <c r="N31" s="174">
        <f t="shared" si="2"/>
        <v>0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ref="A32:A41" si="6">IF(M32&lt;2,"NO","SI")</f>
        <v>NO</v>
      </c>
      <c r="B32" s="182"/>
      <c r="C32" s="199"/>
      <c r="D32" s="198"/>
      <c r="E32" s="183"/>
      <c r="F32" s="22"/>
      <c r="G32" s="22"/>
      <c r="H32" s="22"/>
      <c r="I32" s="22"/>
      <c r="J32" s="22"/>
      <c r="K32" s="22"/>
      <c r="L32" s="203">
        <f t="shared" si="5"/>
        <v>0</v>
      </c>
      <c r="M32" s="23">
        <f t="shared" si="1"/>
        <v>0</v>
      </c>
      <c r="N32" s="174">
        <f t="shared" si="2"/>
        <v>0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6"/>
        <v>NO</v>
      </c>
      <c r="B33" s="19"/>
      <c r="C33" s="20"/>
      <c r="D33" s="19"/>
      <c r="E33" s="22"/>
      <c r="F33" s="22"/>
      <c r="G33" s="22"/>
      <c r="H33" s="22"/>
      <c r="I33" s="22"/>
      <c r="J33" s="22"/>
      <c r="K33" s="22"/>
      <c r="L33" s="203">
        <f t="shared" si="5"/>
        <v>0</v>
      </c>
      <c r="M33" s="23">
        <f t="shared" si="1"/>
        <v>0</v>
      </c>
      <c r="N33" s="174">
        <f t="shared" si="2"/>
        <v>0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6"/>
        <v>NO</v>
      </c>
      <c r="B34" s="165"/>
      <c r="C34" s="20"/>
      <c r="D34" s="19"/>
      <c r="E34" s="22"/>
      <c r="F34" s="22"/>
      <c r="G34" s="22"/>
      <c r="H34" s="22"/>
      <c r="I34" s="22"/>
      <c r="J34" s="22"/>
      <c r="K34" s="22"/>
      <c r="L34" s="203">
        <f t="shared" si="5"/>
        <v>0</v>
      </c>
      <c r="M34" s="23">
        <f t="shared" si="1"/>
        <v>0</v>
      </c>
      <c r="N34" s="174">
        <f t="shared" si="2"/>
        <v>0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si="6"/>
        <v>NO</v>
      </c>
      <c r="B35" s="19"/>
      <c r="C35" s="20"/>
      <c r="D35" s="19"/>
      <c r="E35" s="22"/>
      <c r="F35" s="22"/>
      <c r="G35" s="22"/>
      <c r="H35" s="22"/>
      <c r="I35" s="22"/>
      <c r="J35" s="22"/>
      <c r="K35" s="22"/>
      <c r="L35" s="203">
        <f t="shared" si="5"/>
        <v>0</v>
      </c>
      <c r="M35" s="23">
        <f t="shared" ref="M35:M62" si="7">COUNTA(E35:K35)</f>
        <v>0</v>
      </c>
      <c r="N35" s="174">
        <f t="shared" ref="N35:N62" si="8">SUM(E35:K35)</f>
        <v>0</v>
      </c>
      <c r="O35" s="24"/>
      <c r="P35" s="25">
        <v>1615</v>
      </c>
      <c r="Q35" s="26" t="s">
        <v>110</v>
      </c>
      <c r="R35" s="27">
        <f t="shared" ref="R35:R64" si="9">SUMIF($C$3:$C$101,P35,$N$3:$N$101)</f>
        <v>0</v>
      </c>
      <c r="S35" s="28"/>
      <c r="T35" s="29">
        <f t="shared" ref="T35:T64" si="10">SUMIF($C$3:$C$101,P35,$L$3:$L$101)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181" t="str">
        <f t="shared" si="6"/>
        <v>NO</v>
      </c>
      <c r="B36" s="19"/>
      <c r="C36" s="20"/>
      <c r="D36" s="19"/>
      <c r="E36" s="22"/>
      <c r="F36" s="22"/>
      <c r="G36" s="22"/>
      <c r="H36" s="22"/>
      <c r="I36" s="22"/>
      <c r="J36" s="22"/>
      <c r="K36" s="22"/>
      <c r="L36" s="203">
        <f t="shared" si="5"/>
        <v>0</v>
      </c>
      <c r="M36" s="23">
        <f t="shared" si="7"/>
        <v>0</v>
      </c>
      <c r="N36" s="174">
        <f t="shared" si="8"/>
        <v>0</v>
      </c>
      <c r="O36" s="24"/>
      <c r="P36" s="25">
        <v>48</v>
      </c>
      <c r="Q36" s="26" t="s">
        <v>111</v>
      </c>
      <c r="R36" s="27">
        <f t="shared" si="9"/>
        <v>0</v>
      </c>
      <c r="S36" s="28"/>
      <c r="T36" s="29">
        <f t="shared" si="10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181" t="str">
        <f t="shared" si="6"/>
        <v>NO</v>
      </c>
      <c r="B37" s="19"/>
      <c r="C37" s="20"/>
      <c r="D37" s="19"/>
      <c r="E37" s="22"/>
      <c r="F37" s="22"/>
      <c r="G37" s="22"/>
      <c r="H37" s="22"/>
      <c r="I37" s="22"/>
      <c r="J37" s="22"/>
      <c r="K37" s="22"/>
      <c r="L37" s="203">
        <f t="shared" si="5"/>
        <v>0</v>
      </c>
      <c r="M37" s="23">
        <f t="shared" si="7"/>
        <v>0</v>
      </c>
      <c r="N37" s="174">
        <f t="shared" si="8"/>
        <v>0</v>
      </c>
      <c r="O37" s="24"/>
      <c r="P37" s="25">
        <v>1353</v>
      </c>
      <c r="Q37" s="26" t="s">
        <v>112</v>
      </c>
      <c r="R37" s="27">
        <f t="shared" si="9"/>
        <v>0</v>
      </c>
      <c r="S37" s="28"/>
      <c r="T37" s="29">
        <f t="shared" si="10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181" t="str">
        <f t="shared" si="6"/>
        <v>NO</v>
      </c>
      <c r="B38" s="19"/>
      <c r="C38" s="20"/>
      <c r="D38" s="19"/>
      <c r="E38" s="22"/>
      <c r="F38" s="22"/>
      <c r="G38" s="22"/>
      <c r="H38" s="22"/>
      <c r="I38" s="22"/>
      <c r="J38" s="22"/>
      <c r="K38" s="22"/>
      <c r="L38" s="203">
        <f t="shared" si="5"/>
        <v>0</v>
      </c>
      <c r="M38" s="23">
        <f t="shared" si="7"/>
        <v>0</v>
      </c>
      <c r="N38" s="174">
        <f t="shared" si="8"/>
        <v>0</v>
      </c>
      <c r="O38" s="24"/>
      <c r="P38" s="25">
        <v>1665</v>
      </c>
      <c r="Q38" s="26" t="s">
        <v>113</v>
      </c>
      <c r="R38" s="27">
        <f t="shared" si="9"/>
        <v>0</v>
      </c>
      <c r="S38" s="28"/>
      <c r="T38" s="29">
        <f t="shared" si="10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181" t="str">
        <f t="shared" si="6"/>
        <v>NO</v>
      </c>
      <c r="B39" s="19"/>
      <c r="C39" s="20"/>
      <c r="D39" s="19"/>
      <c r="E39" s="22"/>
      <c r="F39" s="22"/>
      <c r="G39" s="22"/>
      <c r="H39" s="22"/>
      <c r="I39" s="22"/>
      <c r="J39" s="22"/>
      <c r="K39" s="22"/>
      <c r="L39" s="203">
        <f t="shared" si="5"/>
        <v>0</v>
      </c>
      <c r="M39" s="23">
        <f t="shared" si="7"/>
        <v>0</v>
      </c>
      <c r="N39" s="174">
        <f t="shared" si="8"/>
        <v>0</v>
      </c>
      <c r="O39" s="24"/>
      <c r="P39" s="25"/>
      <c r="Q39" s="26"/>
      <c r="R39" s="27">
        <f t="shared" si="9"/>
        <v>0</v>
      </c>
      <c r="S39" s="28"/>
      <c r="T39" s="29">
        <f t="shared" si="10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181" t="str">
        <f t="shared" si="6"/>
        <v>NO</v>
      </c>
      <c r="B40" s="160"/>
      <c r="C40" s="20"/>
      <c r="D40" s="20"/>
      <c r="E40" s="22"/>
      <c r="F40" s="22"/>
      <c r="G40" s="22"/>
      <c r="H40" s="22"/>
      <c r="I40" s="22"/>
      <c r="J40" s="22"/>
      <c r="K40" s="22"/>
      <c r="L40" s="203">
        <f t="shared" si="5"/>
        <v>0</v>
      </c>
      <c r="M40" s="23">
        <f t="shared" si="7"/>
        <v>0</v>
      </c>
      <c r="N40" s="174">
        <f t="shared" si="8"/>
        <v>0</v>
      </c>
      <c r="O40" s="24"/>
      <c r="P40" s="25"/>
      <c r="Q40" s="26"/>
      <c r="R40" s="27">
        <f t="shared" si="9"/>
        <v>0</v>
      </c>
      <c r="S40" s="28"/>
      <c r="T40" s="29">
        <f t="shared" si="10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181" t="str">
        <f t="shared" si="6"/>
        <v>NO</v>
      </c>
      <c r="B41" s="160"/>
      <c r="C41" s="20"/>
      <c r="D41" s="20"/>
      <c r="E41" s="22"/>
      <c r="F41" s="22"/>
      <c r="G41" s="22"/>
      <c r="H41" s="22"/>
      <c r="I41" s="22"/>
      <c r="J41" s="22"/>
      <c r="K41" s="22"/>
      <c r="L41" s="203">
        <f t="shared" si="5"/>
        <v>0</v>
      </c>
      <c r="M41" s="23">
        <f t="shared" si="7"/>
        <v>0</v>
      </c>
      <c r="N41" s="174">
        <f t="shared" si="8"/>
        <v>0</v>
      </c>
      <c r="O41" s="24"/>
      <c r="P41" s="25"/>
      <c r="Q41" s="26"/>
      <c r="R41" s="27">
        <f t="shared" si="9"/>
        <v>0</v>
      </c>
      <c r="S41" s="28"/>
      <c r="T41" s="29">
        <f t="shared" si="10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87" t="str">
        <f t="shared" ref="A42:A62" si="11">IF(M42&lt;1,"NO","SI")</f>
        <v>NO</v>
      </c>
      <c r="B42" s="19"/>
      <c r="C42" s="20"/>
      <c r="D42" s="19"/>
      <c r="E42" s="22"/>
      <c r="F42" s="22"/>
      <c r="G42" s="22"/>
      <c r="H42" s="22"/>
      <c r="I42" s="22"/>
      <c r="J42" s="22"/>
      <c r="K42" s="22"/>
      <c r="L42" s="203">
        <f t="shared" si="5"/>
        <v>0</v>
      </c>
      <c r="M42" s="23">
        <f t="shared" si="7"/>
        <v>0</v>
      </c>
      <c r="N42" s="174">
        <f t="shared" si="8"/>
        <v>0</v>
      </c>
      <c r="O42" s="24"/>
      <c r="P42" s="25"/>
      <c r="Q42" s="26"/>
      <c r="R42" s="27">
        <f t="shared" si="9"/>
        <v>0</v>
      </c>
      <c r="S42" s="28"/>
      <c r="T42" s="29">
        <f t="shared" si="10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87" t="str">
        <f t="shared" si="11"/>
        <v>NO</v>
      </c>
      <c r="B43" s="19"/>
      <c r="C43" s="20"/>
      <c r="D43" s="19"/>
      <c r="E43" s="22"/>
      <c r="F43" s="22"/>
      <c r="G43" s="22"/>
      <c r="H43" s="22"/>
      <c r="I43" s="22"/>
      <c r="J43" s="22"/>
      <c r="K43" s="22"/>
      <c r="L43" s="203">
        <f t="shared" si="5"/>
        <v>0</v>
      </c>
      <c r="M43" s="23">
        <f t="shared" si="7"/>
        <v>0</v>
      </c>
      <c r="N43" s="174">
        <f t="shared" si="8"/>
        <v>0</v>
      </c>
      <c r="O43" s="24"/>
      <c r="P43" s="25"/>
      <c r="Q43" s="26"/>
      <c r="R43" s="27">
        <f t="shared" si="9"/>
        <v>0</v>
      </c>
      <c r="S43" s="28"/>
      <c r="T43" s="29">
        <f t="shared" si="10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87" t="str">
        <f t="shared" si="11"/>
        <v>NO</v>
      </c>
      <c r="B44" s="19"/>
      <c r="C44" s="20"/>
      <c r="D44" s="19"/>
      <c r="E44" s="22"/>
      <c r="F44" s="22"/>
      <c r="G44" s="22"/>
      <c r="H44" s="22"/>
      <c r="I44" s="22"/>
      <c r="J44" s="22"/>
      <c r="K44" s="22"/>
      <c r="L44" s="203">
        <f t="shared" si="5"/>
        <v>0</v>
      </c>
      <c r="M44" s="23">
        <f t="shared" si="7"/>
        <v>0</v>
      </c>
      <c r="N44" s="174">
        <f t="shared" si="8"/>
        <v>0</v>
      </c>
      <c r="O44" s="24"/>
      <c r="P44" s="25">
        <v>2199</v>
      </c>
      <c r="Q44" s="171" t="s">
        <v>106</v>
      </c>
      <c r="R44" s="27">
        <f t="shared" si="9"/>
        <v>0</v>
      </c>
      <c r="S44" s="28"/>
      <c r="T44" s="29">
        <f t="shared" si="10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87" t="str">
        <f t="shared" si="11"/>
        <v>NO</v>
      </c>
      <c r="B45" s="19"/>
      <c r="C45" s="20"/>
      <c r="D45" s="19"/>
      <c r="E45" s="22"/>
      <c r="F45" s="22"/>
      <c r="G45" s="22"/>
      <c r="H45" s="22"/>
      <c r="I45" s="22"/>
      <c r="J45" s="22"/>
      <c r="K45" s="22"/>
      <c r="L45" s="203">
        <f t="shared" si="5"/>
        <v>0</v>
      </c>
      <c r="M45" s="23">
        <f t="shared" si="7"/>
        <v>0</v>
      </c>
      <c r="N45" s="174">
        <f t="shared" si="8"/>
        <v>0</v>
      </c>
      <c r="O45" s="24"/>
      <c r="P45" s="25">
        <v>1908</v>
      </c>
      <c r="Q45" s="26" t="s">
        <v>55</v>
      </c>
      <c r="R45" s="27">
        <f t="shared" si="9"/>
        <v>0</v>
      </c>
      <c r="S45" s="28"/>
      <c r="T45" s="29">
        <f t="shared" si="10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87" t="str">
        <f t="shared" si="11"/>
        <v>NO</v>
      </c>
      <c r="B46" s="19"/>
      <c r="C46" s="20"/>
      <c r="D46" s="19"/>
      <c r="E46" s="22"/>
      <c r="F46" s="22"/>
      <c r="G46" s="22"/>
      <c r="H46" s="22"/>
      <c r="I46" s="22"/>
      <c r="J46" s="22"/>
      <c r="K46" s="22"/>
      <c r="L46" s="203">
        <f t="shared" si="5"/>
        <v>0</v>
      </c>
      <c r="M46" s="23">
        <f t="shared" si="7"/>
        <v>0</v>
      </c>
      <c r="N46" s="174">
        <f t="shared" si="8"/>
        <v>0</v>
      </c>
      <c r="O46" s="37"/>
      <c r="P46" s="25">
        <v>2057</v>
      </c>
      <c r="Q46" s="26" t="s">
        <v>56</v>
      </c>
      <c r="R46" s="27">
        <f t="shared" si="9"/>
        <v>0</v>
      </c>
      <c r="S46" s="28"/>
      <c r="T46" s="29">
        <f t="shared" si="10"/>
        <v>0</v>
      </c>
      <c r="U46" s="18"/>
      <c r="V46" s="6"/>
      <c r="W46" s="6"/>
      <c r="X46" s="6"/>
      <c r="Y46" s="6"/>
    </row>
    <row r="47" spans="1:25" ht="29.1" customHeight="1" thickBot="1" x14ac:dyDescent="0.4">
      <c r="A47" s="87" t="str">
        <f t="shared" si="11"/>
        <v>NO</v>
      </c>
      <c r="B47" s="19"/>
      <c r="C47" s="20"/>
      <c r="D47" s="19"/>
      <c r="E47" s="22"/>
      <c r="F47" s="22"/>
      <c r="G47" s="22"/>
      <c r="H47" s="22"/>
      <c r="I47" s="22"/>
      <c r="J47" s="22"/>
      <c r="K47" s="22"/>
      <c r="L47" s="203">
        <f t="shared" si="5"/>
        <v>0</v>
      </c>
      <c r="M47" s="23">
        <f t="shared" si="7"/>
        <v>0</v>
      </c>
      <c r="N47" s="174">
        <f t="shared" si="8"/>
        <v>0</v>
      </c>
      <c r="O47" s="37"/>
      <c r="P47" s="25">
        <v>2069</v>
      </c>
      <c r="Q47" s="26" t="s">
        <v>57</v>
      </c>
      <c r="R47" s="27">
        <f t="shared" si="9"/>
        <v>0</v>
      </c>
      <c r="S47" s="28"/>
      <c r="T47" s="29">
        <f t="shared" si="10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87" t="str">
        <f t="shared" si="11"/>
        <v>NO</v>
      </c>
      <c r="B48" s="19"/>
      <c r="C48" s="20"/>
      <c r="D48" s="19"/>
      <c r="E48" s="22"/>
      <c r="F48" s="22"/>
      <c r="G48" s="22"/>
      <c r="H48" s="22"/>
      <c r="I48" s="22"/>
      <c r="J48" s="22"/>
      <c r="K48" s="22"/>
      <c r="L48" s="203">
        <f t="shared" si="5"/>
        <v>0</v>
      </c>
      <c r="M48" s="23">
        <f t="shared" si="7"/>
        <v>0</v>
      </c>
      <c r="N48" s="174">
        <f t="shared" si="8"/>
        <v>0</v>
      </c>
      <c r="O48" s="18"/>
      <c r="P48" s="25">
        <v>1887</v>
      </c>
      <c r="Q48" s="26" t="s">
        <v>125</v>
      </c>
      <c r="R48" s="27">
        <f t="shared" si="9"/>
        <v>0</v>
      </c>
      <c r="S48" s="28"/>
      <c r="T48" s="29">
        <f t="shared" si="10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87" t="str">
        <f t="shared" si="11"/>
        <v>NO</v>
      </c>
      <c r="B49" s="160"/>
      <c r="C49" s="20"/>
      <c r="D49" s="19"/>
      <c r="E49" s="22"/>
      <c r="F49" s="22"/>
      <c r="G49" s="22"/>
      <c r="H49" s="22"/>
      <c r="I49" s="22"/>
      <c r="J49" s="22"/>
      <c r="K49" s="22"/>
      <c r="L49" s="203">
        <f t="shared" si="5"/>
        <v>0</v>
      </c>
      <c r="M49" s="23">
        <f t="shared" si="7"/>
        <v>0</v>
      </c>
      <c r="N49" s="174">
        <f t="shared" si="8"/>
        <v>0</v>
      </c>
      <c r="O49" s="37"/>
      <c r="P49" s="25">
        <v>2029</v>
      </c>
      <c r="Q49" s="26" t="s">
        <v>59</v>
      </c>
      <c r="R49" s="27">
        <f t="shared" si="9"/>
        <v>0</v>
      </c>
      <c r="S49" s="28"/>
      <c r="T49" s="29">
        <f t="shared" si="10"/>
        <v>0</v>
      </c>
      <c r="U49" s="6"/>
      <c r="V49" s="6"/>
      <c r="W49" s="6"/>
      <c r="X49" s="6"/>
      <c r="Y49" s="6"/>
    </row>
    <row r="50" spans="1:25" ht="29.1" customHeight="1" thickBot="1" x14ac:dyDescent="0.4">
      <c r="A50" s="87" t="str">
        <f t="shared" si="11"/>
        <v>NO</v>
      </c>
      <c r="B50" s="160"/>
      <c r="C50" s="20"/>
      <c r="D50" s="19"/>
      <c r="E50" s="22"/>
      <c r="F50" s="22"/>
      <c r="G50" s="22"/>
      <c r="H50" s="22"/>
      <c r="I50" s="22"/>
      <c r="J50" s="22"/>
      <c r="K50" s="22"/>
      <c r="L50" s="203">
        <f t="shared" si="5"/>
        <v>0</v>
      </c>
      <c r="M50" s="23">
        <f t="shared" si="7"/>
        <v>0</v>
      </c>
      <c r="N50" s="174">
        <f t="shared" si="8"/>
        <v>0</v>
      </c>
      <c r="O50" s="37"/>
      <c r="P50" s="25">
        <v>2027</v>
      </c>
      <c r="Q50" s="26" t="s">
        <v>20</v>
      </c>
      <c r="R50" s="27">
        <f t="shared" si="9"/>
        <v>0</v>
      </c>
      <c r="S50" s="28"/>
      <c r="T50" s="29">
        <f t="shared" si="10"/>
        <v>0</v>
      </c>
      <c r="U50" s="6"/>
      <c r="V50" s="6"/>
      <c r="W50" s="6"/>
      <c r="X50" s="6"/>
      <c r="Y50" s="6"/>
    </row>
    <row r="51" spans="1:25" ht="29.1" customHeight="1" thickBot="1" x14ac:dyDescent="0.4">
      <c r="A51" s="87" t="str">
        <f t="shared" si="11"/>
        <v>NO</v>
      </c>
      <c r="B51" s="160"/>
      <c r="C51" s="20"/>
      <c r="D51" s="19"/>
      <c r="E51" s="22"/>
      <c r="F51" s="22"/>
      <c r="G51" s="22"/>
      <c r="H51" s="22"/>
      <c r="I51" s="22"/>
      <c r="J51" s="22"/>
      <c r="K51" s="22"/>
      <c r="L51" s="203">
        <f t="shared" si="5"/>
        <v>0</v>
      </c>
      <c r="M51" s="23">
        <f t="shared" si="7"/>
        <v>0</v>
      </c>
      <c r="N51" s="174">
        <f t="shared" si="8"/>
        <v>0</v>
      </c>
      <c r="O51" s="37"/>
      <c r="P51" s="25">
        <v>1862</v>
      </c>
      <c r="Q51" s="26" t="s">
        <v>60</v>
      </c>
      <c r="R51" s="27">
        <f t="shared" si="9"/>
        <v>0</v>
      </c>
      <c r="S51" s="28"/>
      <c r="T51" s="29">
        <f t="shared" si="10"/>
        <v>0</v>
      </c>
      <c r="U51" s="6"/>
      <c r="V51" s="6"/>
      <c r="W51" s="6"/>
      <c r="X51" s="6"/>
      <c r="Y51" s="6"/>
    </row>
    <row r="52" spans="1:25" ht="29.1" customHeight="1" thickBot="1" x14ac:dyDescent="0.4">
      <c r="A52" s="87" t="str">
        <f t="shared" si="11"/>
        <v>NO</v>
      </c>
      <c r="B52" s="160"/>
      <c r="C52" s="20"/>
      <c r="D52" s="20"/>
      <c r="E52" s="22"/>
      <c r="F52" s="22"/>
      <c r="G52" s="22"/>
      <c r="H52" s="22"/>
      <c r="I52" s="22"/>
      <c r="J52" s="22"/>
      <c r="K52" s="22"/>
      <c r="L52" s="203">
        <f t="shared" si="5"/>
        <v>0</v>
      </c>
      <c r="M52" s="23">
        <f t="shared" si="7"/>
        <v>0</v>
      </c>
      <c r="N52" s="174">
        <f t="shared" si="8"/>
        <v>0</v>
      </c>
      <c r="O52" s="37"/>
      <c r="P52" s="25">
        <v>1132</v>
      </c>
      <c r="Q52" s="26" t="s">
        <v>61</v>
      </c>
      <c r="R52" s="27">
        <f t="shared" si="9"/>
        <v>0</v>
      </c>
      <c r="S52" s="28"/>
      <c r="T52" s="29">
        <f t="shared" si="10"/>
        <v>0</v>
      </c>
      <c r="U52" s="6"/>
      <c r="V52" s="6"/>
      <c r="W52" s="6"/>
      <c r="X52" s="6"/>
      <c r="Y52" s="6"/>
    </row>
    <row r="53" spans="1:25" ht="29.1" customHeight="1" thickBot="1" x14ac:dyDescent="0.4">
      <c r="A53" s="87" t="str">
        <f t="shared" si="11"/>
        <v>NO</v>
      </c>
      <c r="B53" s="160"/>
      <c r="C53" s="20"/>
      <c r="D53" s="20"/>
      <c r="E53" s="22"/>
      <c r="F53" s="22"/>
      <c r="G53" s="22"/>
      <c r="H53" s="22"/>
      <c r="I53" s="22"/>
      <c r="J53" s="22"/>
      <c r="K53" s="22"/>
      <c r="L53" s="203">
        <f t="shared" si="5"/>
        <v>0</v>
      </c>
      <c r="M53" s="23">
        <f t="shared" si="7"/>
        <v>0</v>
      </c>
      <c r="N53" s="174">
        <f t="shared" si="8"/>
        <v>0</v>
      </c>
      <c r="O53" s="18"/>
      <c r="P53" s="25">
        <v>1988</v>
      </c>
      <c r="Q53" s="26" t="s">
        <v>62</v>
      </c>
      <c r="R53" s="27">
        <f t="shared" si="9"/>
        <v>0</v>
      </c>
      <c r="S53" s="28"/>
      <c r="T53" s="29">
        <f t="shared" si="10"/>
        <v>0</v>
      </c>
      <c r="U53" s="6"/>
      <c r="V53" s="6"/>
      <c r="W53" s="6"/>
      <c r="X53" s="6"/>
      <c r="Y53" s="6"/>
    </row>
    <row r="54" spans="1:25" ht="29.1" customHeight="1" thickBot="1" x14ac:dyDescent="0.4">
      <c r="A54" s="87" t="str">
        <f t="shared" si="11"/>
        <v>NO</v>
      </c>
      <c r="B54" s="160"/>
      <c r="C54" s="20"/>
      <c r="D54" s="20"/>
      <c r="E54" s="22"/>
      <c r="F54" s="22"/>
      <c r="G54" s="22"/>
      <c r="H54" s="22"/>
      <c r="I54" s="22"/>
      <c r="J54" s="22"/>
      <c r="K54" s="22"/>
      <c r="L54" s="203">
        <f t="shared" si="5"/>
        <v>0</v>
      </c>
      <c r="M54" s="23">
        <f t="shared" si="7"/>
        <v>0</v>
      </c>
      <c r="N54" s="174">
        <f t="shared" si="8"/>
        <v>0</v>
      </c>
      <c r="O54" s="18"/>
      <c r="P54" s="25"/>
      <c r="Q54" s="26"/>
      <c r="R54" s="27">
        <f t="shared" si="9"/>
        <v>0</v>
      </c>
      <c r="S54" s="28"/>
      <c r="T54" s="29">
        <f t="shared" si="10"/>
        <v>0</v>
      </c>
      <c r="U54" s="6"/>
      <c r="V54" s="6"/>
      <c r="W54" s="6"/>
      <c r="X54" s="6"/>
      <c r="Y54" s="6"/>
    </row>
    <row r="55" spans="1:25" ht="29.1" customHeight="1" thickBot="1" x14ac:dyDescent="0.4">
      <c r="A55" s="87" t="str">
        <f t="shared" si="11"/>
        <v>NO</v>
      </c>
      <c r="B55" s="19"/>
      <c r="C55" s="20"/>
      <c r="D55" s="19"/>
      <c r="E55" s="22"/>
      <c r="F55" s="22"/>
      <c r="G55" s="22"/>
      <c r="H55" s="22"/>
      <c r="I55" s="22"/>
      <c r="J55" s="22"/>
      <c r="K55" s="22"/>
      <c r="L55" s="203">
        <f t="shared" si="5"/>
        <v>0</v>
      </c>
      <c r="M55" s="23">
        <f t="shared" si="7"/>
        <v>0</v>
      </c>
      <c r="N55" s="174">
        <f t="shared" si="8"/>
        <v>0</v>
      </c>
      <c r="O55" s="18"/>
      <c r="P55" s="25"/>
      <c r="Q55" s="26"/>
      <c r="R55" s="27">
        <f t="shared" si="9"/>
        <v>0</v>
      </c>
      <c r="S55" s="28"/>
      <c r="T55" s="29">
        <f t="shared" si="10"/>
        <v>0</v>
      </c>
      <c r="U55" s="6"/>
      <c r="V55" s="6"/>
      <c r="W55" s="6"/>
      <c r="X55" s="6"/>
      <c r="Y55" s="6"/>
    </row>
    <row r="56" spans="1:25" ht="29.1" customHeight="1" thickBot="1" x14ac:dyDescent="0.4">
      <c r="A56" s="87" t="str">
        <f t="shared" si="11"/>
        <v>NO</v>
      </c>
      <c r="B56" s="20"/>
      <c r="C56" s="20"/>
      <c r="D56" s="20"/>
      <c r="E56" s="22"/>
      <c r="F56" s="22"/>
      <c r="G56" s="22"/>
      <c r="H56" s="22"/>
      <c r="I56" s="22"/>
      <c r="J56" s="22"/>
      <c r="K56" s="22"/>
      <c r="L56" s="203">
        <f t="shared" si="5"/>
        <v>0</v>
      </c>
      <c r="M56" s="23">
        <f t="shared" si="7"/>
        <v>0</v>
      </c>
      <c r="N56" s="174">
        <f t="shared" si="8"/>
        <v>0</v>
      </c>
      <c r="O56" s="18"/>
      <c r="P56" s="25"/>
      <c r="Q56" s="26"/>
      <c r="R56" s="27">
        <f t="shared" si="9"/>
        <v>0</v>
      </c>
      <c r="S56" s="28"/>
      <c r="T56" s="29">
        <f t="shared" si="10"/>
        <v>0</v>
      </c>
      <c r="U56" s="6"/>
      <c r="V56" s="6"/>
      <c r="W56" s="6"/>
      <c r="X56" s="6"/>
      <c r="Y56" s="6"/>
    </row>
    <row r="57" spans="1:25" ht="29.1" customHeight="1" thickBot="1" x14ac:dyDescent="0.4">
      <c r="A57" s="87" t="str">
        <f t="shared" si="11"/>
        <v>NO</v>
      </c>
      <c r="B57" s="20"/>
      <c r="C57" s="20"/>
      <c r="D57" s="20"/>
      <c r="E57" s="22"/>
      <c r="F57" s="22"/>
      <c r="G57" s="22"/>
      <c r="H57" s="22"/>
      <c r="I57" s="22"/>
      <c r="J57" s="22"/>
      <c r="K57" s="22"/>
      <c r="L57" s="203">
        <f t="shared" si="5"/>
        <v>0</v>
      </c>
      <c r="M57" s="23">
        <f t="shared" si="7"/>
        <v>0</v>
      </c>
      <c r="N57" s="174">
        <f t="shared" si="8"/>
        <v>0</v>
      </c>
      <c r="O57" s="18"/>
      <c r="P57" s="25">
        <v>1990</v>
      </c>
      <c r="Q57" s="26" t="s">
        <v>26</v>
      </c>
      <c r="R57" s="27">
        <f t="shared" si="9"/>
        <v>0</v>
      </c>
      <c r="S57" s="28"/>
      <c r="T57" s="29">
        <f t="shared" si="10"/>
        <v>0</v>
      </c>
      <c r="U57" s="6"/>
      <c r="V57" s="6"/>
      <c r="W57" s="6"/>
      <c r="X57" s="6"/>
      <c r="Y57" s="6"/>
    </row>
    <row r="58" spans="1:25" ht="29.1" customHeight="1" thickBot="1" x14ac:dyDescent="0.4">
      <c r="A58" s="87" t="str">
        <f t="shared" si="11"/>
        <v>NO</v>
      </c>
      <c r="B58" s="20"/>
      <c r="C58" s="20"/>
      <c r="D58" s="20"/>
      <c r="E58" s="22"/>
      <c r="F58" s="22"/>
      <c r="G58" s="22"/>
      <c r="H58" s="22"/>
      <c r="I58" s="22"/>
      <c r="J58" s="22"/>
      <c r="K58" s="22"/>
      <c r="L58" s="203">
        <f t="shared" si="5"/>
        <v>0</v>
      </c>
      <c r="M58" s="23">
        <f t="shared" si="7"/>
        <v>0</v>
      </c>
      <c r="N58" s="174">
        <f t="shared" si="8"/>
        <v>0</v>
      </c>
      <c r="O58" s="18"/>
      <c r="P58" s="25">
        <v>2068</v>
      </c>
      <c r="Q58" s="26" t="s">
        <v>64</v>
      </c>
      <c r="R58" s="27">
        <f t="shared" si="9"/>
        <v>0</v>
      </c>
      <c r="S58" s="28"/>
      <c r="T58" s="29">
        <f t="shared" si="10"/>
        <v>0</v>
      </c>
      <c r="U58" s="6"/>
      <c r="V58" s="6"/>
      <c r="W58" s="6"/>
      <c r="X58" s="6"/>
      <c r="Y58" s="6"/>
    </row>
    <row r="59" spans="1:25" ht="29.1" customHeight="1" thickBot="1" x14ac:dyDescent="0.4">
      <c r="A59" s="87" t="str">
        <f t="shared" si="11"/>
        <v>NO</v>
      </c>
      <c r="B59" s="20"/>
      <c r="C59" s="20"/>
      <c r="D59" s="20"/>
      <c r="E59" s="22"/>
      <c r="F59" s="22"/>
      <c r="G59" s="22"/>
      <c r="H59" s="22"/>
      <c r="I59" s="22"/>
      <c r="J59" s="22"/>
      <c r="K59" s="22"/>
      <c r="L59" s="203">
        <f t="shared" si="5"/>
        <v>0</v>
      </c>
      <c r="M59" s="23">
        <f t="shared" si="7"/>
        <v>0</v>
      </c>
      <c r="N59" s="174">
        <f t="shared" si="8"/>
        <v>0</v>
      </c>
      <c r="O59" s="18"/>
      <c r="P59" s="25">
        <v>2075</v>
      </c>
      <c r="Q59" s="171" t="s">
        <v>118</v>
      </c>
      <c r="R59" s="27">
        <f t="shared" si="9"/>
        <v>0</v>
      </c>
      <c r="S59" s="28"/>
      <c r="T59" s="29">
        <f t="shared" si="10"/>
        <v>0</v>
      </c>
      <c r="U59" s="6"/>
      <c r="V59" s="6"/>
      <c r="W59" s="6"/>
      <c r="X59" s="6"/>
      <c r="Y59" s="6"/>
    </row>
    <row r="60" spans="1:25" ht="29.1" customHeight="1" thickBot="1" x14ac:dyDescent="0.4">
      <c r="A60" s="87" t="str">
        <f t="shared" si="11"/>
        <v>NO</v>
      </c>
      <c r="B60" s="20"/>
      <c r="C60" s="20"/>
      <c r="D60" s="20"/>
      <c r="E60" s="22"/>
      <c r="F60" s="22"/>
      <c r="G60" s="22"/>
      <c r="H60" s="22"/>
      <c r="I60" s="22"/>
      <c r="J60" s="22"/>
      <c r="K60" s="22"/>
      <c r="L60" s="203">
        <f t="shared" si="5"/>
        <v>0</v>
      </c>
      <c r="M60" s="23">
        <f t="shared" si="7"/>
        <v>0</v>
      </c>
      <c r="N60" s="174">
        <f t="shared" si="8"/>
        <v>0</v>
      </c>
      <c r="O60" s="18"/>
      <c r="P60" s="25">
        <v>2076</v>
      </c>
      <c r="Q60" s="26" t="s">
        <v>117</v>
      </c>
      <c r="R60" s="27">
        <f t="shared" si="9"/>
        <v>0</v>
      </c>
      <c r="S60" s="28"/>
      <c r="T60" s="29">
        <f t="shared" si="10"/>
        <v>0</v>
      </c>
      <c r="U60" s="6"/>
      <c r="V60" s="6"/>
      <c r="W60" s="6"/>
      <c r="X60" s="6"/>
      <c r="Y60" s="6"/>
    </row>
    <row r="61" spans="1:25" ht="29.1" customHeight="1" thickBot="1" x14ac:dyDescent="0.4">
      <c r="A61" s="87" t="str">
        <f t="shared" si="11"/>
        <v>NO</v>
      </c>
      <c r="B61" s="20"/>
      <c r="C61" s="20"/>
      <c r="D61" s="20"/>
      <c r="E61" s="22"/>
      <c r="F61" s="22"/>
      <c r="G61" s="22"/>
      <c r="H61" s="22"/>
      <c r="I61" s="22"/>
      <c r="J61" s="22"/>
      <c r="K61" s="22"/>
      <c r="L61" s="203">
        <f t="shared" si="5"/>
        <v>0</v>
      </c>
      <c r="M61" s="23">
        <f t="shared" si="7"/>
        <v>0</v>
      </c>
      <c r="N61" s="174">
        <f t="shared" si="8"/>
        <v>0</v>
      </c>
      <c r="O61" s="18"/>
      <c r="P61" s="25">
        <v>2161</v>
      </c>
      <c r="Q61" s="26" t="s">
        <v>66</v>
      </c>
      <c r="R61" s="27">
        <f t="shared" si="9"/>
        <v>0</v>
      </c>
      <c r="S61" s="28"/>
      <c r="T61" s="29">
        <f t="shared" si="10"/>
        <v>0</v>
      </c>
      <c r="U61" s="6"/>
      <c r="V61" s="6"/>
      <c r="W61" s="6"/>
      <c r="X61" s="6"/>
      <c r="Y61" s="6"/>
    </row>
    <row r="62" spans="1:25" ht="29.1" customHeight="1" thickBot="1" x14ac:dyDescent="0.4">
      <c r="A62" s="87" t="str">
        <f t="shared" si="11"/>
        <v>NO</v>
      </c>
      <c r="B62" s="20"/>
      <c r="C62" s="20"/>
      <c r="D62" s="20"/>
      <c r="E62" s="22"/>
      <c r="F62" s="22"/>
      <c r="G62" s="22"/>
      <c r="H62" s="22"/>
      <c r="I62" s="22"/>
      <c r="J62" s="22"/>
      <c r="K62" s="22"/>
      <c r="L62" s="203">
        <f t="shared" si="5"/>
        <v>0</v>
      </c>
      <c r="M62" s="23">
        <f t="shared" si="7"/>
        <v>0</v>
      </c>
      <c r="N62" s="174">
        <f t="shared" si="8"/>
        <v>0</v>
      </c>
      <c r="O62" s="18"/>
      <c r="P62" s="25">
        <v>1216</v>
      </c>
      <c r="Q62" s="171" t="s">
        <v>108</v>
      </c>
      <c r="R62" s="27">
        <f t="shared" si="9"/>
        <v>0</v>
      </c>
      <c r="S62" s="28"/>
      <c r="T62" s="29">
        <f t="shared" si="10"/>
        <v>0</v>
      </c>
      <c r="U62" s="6"/>
      <c r="V62" s="6"/>
      <c r="W62" s="6"/>
      <c r="X62" s="6"/>
      <c r="Y62" s="6"/>
    </row>
    <row r="63" spans="1:25" ht="28.5" customHeight="1" thickBot="1" x14ac:dyDescent="0.4">
      <c r="A63" s="90">
        <f>COUNTIF(A3:A62,"SI")</f>
        <v>0</v>
      </c>
      <c r="B63" s="90">
        <f>COUNTA(B3:B62)</f>
        <v>18</v>
      </c>
      <c r="C63" s="91"/>
      <c r="D63" s="91"/>
      <c r="E63" s="91"/>
      <c r="F63" s="91"/>
      <c r="G63" s="91"/>
      <c r="H63" s="91"/>
      <c r="I63" s="91"/>
      <c r="J63" s="91"/>
      <c r="K63" s="91"/>
      <c r="L63" s="66">
        <f>SUM(L3:L62)</f>
        <v>544</v>
      </c>
      <c r="M63" s="48"/>
      <c r="N63" s="67">
        <f>SUM(N3:N62)</f>
        <v>544</v>
      </c>
      <c r="O63" s="18"/>
      <c r="P63" s="25">
        <v>2113</v>
      </c>
      <c r="Q63" s="26" t="s">
        <v>67</v>
      </c>
      <c r="R63" s="27">
        <f t="shared" si="9"/>
        <v>0</v>
      </c>
      <c r="S63" s="28"/>
      <c r="T63" s="29">
        <f t="shared" si="10"/>
        <v>0</v>
      </c>
      <c r="U63" s="6"/>
      <c r="V63" s="6"/>
      <c r="W63" s="6"/>
      <c r="X63" s="6"/>
      <c r="Y63" s="6"/>
    </row>
    <row r="64" spans="1:25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1"/>
      <c r="M64" s="6"/>
      <c r="N64" s="71"/>
      <c r="O64" s="6"/>
      <c r="P64" s="25">
        <v>1896</v>
      </c>
      <c r="Q64" s="26" t="s">
        <v>116</v>
      </c>
      <c r="R64" s="27">
        <f t="shared" si="9"/>
        <v>0</v>
      </c>
      <c r="S64" s="28"/>
      <c r="T64" s="29">
        <f t="shared" si="10"/>
        <v>0</v>
      </c>
      <c r="U64" s="6"/>
      <c r="V64" s="6"/>
      <c r="W64" s="6"/>
      <c r="X64" s="6"/>
      <c r="Y64" s="6"/>
    </row>
    <row r="65" spans="1:25" ht="25.5" x14ac:dyDescent="0.35">
      <c r="A65" s="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6"/>
      <c r="M65" s="6"/>
      <c r="N65" s="6"/>
      <c r="O65" s="6"/>
      <c r="P65" s="6"/>
      <c r="Q65" s="6"/>
      <c r="R65" s="41">
        <f>SUM(R3:R64)</f>
        <v>544</v>
      </c>
      <c r="S65" s="6"/>
      <c r="T65" s="43">
        <f>SUM(T3:T64)</f>
        <v>544</v>
      </c>
      <c r="U65" s="6"/>
      <c r="V65" s="6"/>
      <c r="W65" s="6"/>
      <c r="X65" s="6"/>
      <c r="Y65" s="6"/>
    </row>
    <row r="66" spans="1:25" ht="15.6" customHeight="1" x14ac:dyDescent="0.2">
      <c r="A66" s="6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6" customHeight="1" x14ac:dyDescent="0.2">
      <c r="A67" s="6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6" customHeight="1" x14ac:dyDescent="0.2">
      <c r="A68" s="6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8.600000000000001" customHeight="1" x14ac:dyDescent="0.2">
      <c r="P69" s="6"/>
      <c r="Q69" s="6"/>
      <c r="R69" s="6"/>
      <c r="S69" s="6"/>
      <c r="T69" s="6"/>
    </row>
    <row r="70" spans="1:25" ht="18.600000000000001" customHeight="1" x14ac:dyDescent="0.2">
      <c r="P70" s="6"/>
      <c r="Q70" s="6"/>
    </row>
    <row r="71" spans="1:25" ht="18.600000000000001" customHeight="1" x14ac:dyDescent="0.2">
      <c r="P71" s="6"/>
      <c r="Q71" s="6"/>
    </row>
    <row r="72" spans="1:25" ht="18.600000000000001" customHeight="1" x14ac:dyDescent="0.2">
      <c r="P72" s="6"/>
      <c r="Q72" s="6"/>
    </row>
    <row r="73" spans="1:25" ht="18.600000000000001" customHeight="1" x14ac:dyDescent="0.2">
      <c r="P73" s="6"/>
      <c r="Q73" s="6"/>
    </row>
    <row r="74" spans="1:25" ht="18.600000000000001" customHeight="1" x14ac:dyDescent="0.2">
      <c r="P74" s="6"/>
      <c r="Q74" s="6"/>
    </row>
    <row r="75" spans="1:25" ht="18.600000000000001" customHeight="1" x14ac:dyDescent="0.2">
      <c r="P75" s="6"/>
      <c r="Q75" s="6"/>
    </row>
    <row r="76" spans="1:25" ht="18.600000000000001" customHeight="1" x14ac:dyDescent="0.2">
      <c r="P76" s="6"/>
      <c r="Q76" s="6"/>
    </row>
    <row r="77" spans="1:25" ht="18.600000000000001" customHeight="1" x14ac:dyDescent="0.2">
      <c r="P77" s="6"/>
      <c r="Q77" s="6"/>
    </row>
    <row r="78" spans="1:25" ht="18.600000000000001" customHeight="1" x14ac:dyDescent="0.2">
      <c r="P78" s="6"/>
      <c r="Q78" s="6"/>
    </row>
    <row r="79" spans="1:25" ht="18.600000000000001" customHeight="1" x14ac:dyDescent="0.2">
      <c r="P79" s="6"/>
      <c r="Q79" s="6"/>
    </row>
    <row r="80" spans="1:25" ht="18.600000000000001" customHeight="1" x14ac:dyDescent="0.2">
      <c r="P80" s="6"/>
      <c r="Q80" s="6"/>
    </row>
    <row r="81" spans="16:17" ht="18.600000000000001" customHeight="1" x14ac:dyDescent="0.2">
      <c r="P81" s="6"/>
      <c r="Q81" s="6"/>
    </row>
    <row r="82" spans="16:17" ht="18.600000000000001" customHeight="1" x14ac:dyDescent="0.2">
      <c r="P82" s="6"/>
      <c r="Q82" s="6"/>
    </row>
    <row r="83" spans="16:17" ht="18.600000000000001" customHeight="1" x14ac:dyDescent="0.2">
      <c r="P83" s="6"/>
      <c r="Q83" s="6"/>
    </row>
    <row r="84" spans="16:17" ht="18.600000000000001" customHeight="1" x14ac:dyDescent="0.2">
      <c r="P84" s="6"/>
      <c r="Q84" s="6"/>
    </row>
    <row r="85" spans="16:17" ht="18.600000000000001" customHeight="1" x14ac:dyDescent="0.2">
      <c r="P85" s="6"/>
      <c r="Q85" s="6"/>
    </row>
    <row r="86" spans="16:17" ht="18.600000000000001" customHeight="1" x14ac:dyDescent="0.2">
      <c r="P86" s="6"/>
      <c r="Q86" s="6"/>
    </row>
    <row r="87" spans="16:17" ht="18.600000000000001" customHeight="1" x14ac:dyDescent="0.2">
      <c r="P87" s="6"/>
      <c r="Q87" s="6"/>
    </row>
    <row r="88" spans="16:17" ht="18.600000000000001" customHeight="1" x14ac:dyDescent="0.2">
      <c r="P88" s="6"/>
      <c r="Q88" s="6"/>
    </row>
    <row r="89" spans="16:17" ht="18.600000000000001" customHeight="1" x14ac:dyDescent="0.2">
      <c r="P89" s="6"/>
      <c r="Q89" s="6"/>
    </row>
    <row r="90" spans="16:17" ht="18.600000000000001" customHeight="1" x14ac:dyDescent="0.2">
      <c r="P90" s="6"/>
      <c r="Q90" s="6"/>
    </row>
    <row r="91" spans="16:17" ht="18.600000000000001" customHeight="1" x14ac:dyDescent="0.2">
      <c r="P91" s="6"/>
      <c r="Q91" s="6"/>
    </row>
    <row r="92" spans="16:17" ht="18.600000000000001" customHeight="1" x14ac:dyDescent="0.2">
      <c r="P92" s="6"/>
      <c r="Q92" s="6"/>
    </row>
    <row r="93" spans="16:17" ht="18.600000000000001" customHeight="1" x14ac:dyDescent="0.2">
      <c r="P93" s="6"/>
      <c r="Q93" s="6"/>
    </row>
  </sheetData>
  <sortState ref="B3:P32">
    <sortCondition descending="1" ref="L3:L32"/>
  </sortState>
  <mergeCells count="1">
    <mergeCell ref="A1:F1"/>
  </mergeCells>
  <conditionalFormatting sqref="A3:A41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P12" sqref="P12:Q13"/>
    </sheetView>
  </sheetViews>
  <sheetFormatPr defaultColWidth="11.42578125" defaultRowHeight="18.600000000000001" customHeight="1" x14ac:dyDescent="0.2"/>
  <cols>
    <col min="1" max="1" width="11.42578125" style="98" customWidth="1"/>
    <col min="2" max="2" width="56.85546875" style="98" customWidth="1"/>
    <col min="3" max="3" width="13.7109375" style="98" customWidth="1"/>
    <col min="4" max="4" width="70.140625" style="98" customWidth="1"/>
    <col min="5" max="6" width="23.42578125" style="98" customWidth="1"/>
    <col min="7" max="7" width="22.42578125" style="98" customWidth="1"/>
    <col min="8" max="8" width="23" style="98" customWidth="1"/>
    <col min="9" max="11" width="23" style="133" customWidth="1"/>
    <col min="12" max="12" width="24.28515625" style="98" customWidth="1"/>
    <col min="13" max="13" width="14.28515625" style="98" customWidth="1"/>
    <col min="14" max="14" width="27.28515625" style="98" customWidth="1"/>
    <col min="15" max="15" width="11.42578125" style="98" customWidth="1"/>
    <col min="16" max="16" width="11.42578125" style="133" customWidth="1"/>
    <col min="17" max="17" width="59.7109375" style="133" customWidth="1"/>
    <col min="18" max="19" width="11.42578125" style="98" customWidth="1"/>
    <col min="20" max="20" width="36.42578125" style="98" customWidth="1"/>
    <col min="21" max="22" width="11.42578125" style="98" customWidth="1"/>
    <col min="23" max="23" width="36.28515625" style="98" customWidth="1"/>
    <col min="24" max="24" width="11.42578125" style="98" customWidth="1"/>
    <col min="25" max="25" width="56.28515625" style="98" customWidth="1"/>
    <col min="26" max="257" width="11.42578125" style="98" customWidth="1"/>
  </cols>
  <sheetData>
    <row r="1" spans="1:25" ht="28.5" customHeight="1" thickBot="1" x14ac:dyDescent="0.45">
      <c r="A1" s="223" t="s">
        <v>82</v>
      </c>
      <c r="B1" s="224"/>
      <c r="C1" s="224"/>
      <c r="D1" s="224"/>
      <c r="E1" s="224"/>
      <c r="F1" s="225"/>
      <c r="G1" s="99"/>
      <c r="H1" s="61"/>
      <c r="I1" s="61"/>
      <c r="J1" s="61"/>
      <c r="K1" s="61"/>
      <c r="L1" s="5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>IF(M3&lt;2,"NO","SI")</f>
        <v>NO</v>
      </c>
      <c r="B3" s="215" t="s">
        <v>210</v>
      </c>
      <c r="C3" s="216" t="s">
        <v>140</v>
      </c>
      <c r="D3" s="217" t="s">
        <v>141</v>
      </c>
      <c r="E3" s="216">
        <v>60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60</v>
      </c>
      <c r="M3" s="23">
        <f t="shared" ref="M3:M41" si="0">COUNTA(E3:K3)</f>
        <v>1</v>
      </c>
      <c r="N3" s="174">
        <f t="shared" ref="N3:N41" si="1">SUM(E3:K3)</f>
        <v>60</v>
      </c>
      <c r="O3" s="24"/>
      <c r="P3" s="25">
        <v>1213</v>
      </c>
      <c r="Q3" s="26" t="s">
        <v>114</v>
      </c>
      <c r="R3" s="27">
        <f t="shared" ref="R3:R34" si="2">SUMIF($C$3:$C$101,P3,$N$3:$N$101)</f>
        <v>0</v>
      </c>
      <c r="S3" s="28"/>
      <c r="T3" s="29">
        <f t="shared" ref="T3:T34" si="3">SUMIF($C$3:$C$101,P3,$L$3:$L$101)</f>
        <v>0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ref="A4:A27" si="4">IF(M4&lt;2,"NO","SI")</f>
        <v>NO</v>
      </c>
      <c r="B4" s="215" t="s">
        <v>211</v>
      </c>
      <c r="C4" s="216" t="s">
        <v>128</v>
      </c>
      <c r="D4" s="217" t="s">
        <v>129</v>
      </c>
      <c r="E4" s="216">
        <v>50</v>
      </c>
      <c r="F4" s="206"/>
      <c r="G4" s="206"/>
      <c r="H4" s="206"/>
      <c r="I4" s="206"/>
      <c r="J4" s="206"/>
      <c r="K4" s="206"/>
      <c r="L4" s="203">
        <f t="shared" ref="L4:L41" si="5">IF(M4=7,SUM(E4:K4)-SMALL(E4:K4,1)-SMALL(E4:K4,2),IF(M4=6,SUM(E4:K4)-SMALL(E4:K4,1),SUM(E4:K4)))</f>
        <v>50</v>
      </c>
      <c r="M4" s="23">
        <f t="shared" si="0"/>
        <v>1</v>
      </c>
      <c r="N4" s="174">
        <f t="shared" si="1"/>
        <v>50</v>
      </c>
      <c r="O4" s="24"/>
      <c r="P4" s="25"/>
      <c r="Q4" s="26"/>
      <c r="R4" s="27">
        <f t="shared" si="2"/>
        <v>0</v>
      </c>
      <c r="S4" s="28"/>
      <c r="T4" s="29">
        <f t="shared" si="3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4"/>
        <v>NO</v>
      </c>
      <c r="B5" s="215" t="s">
        <v>212</v>
      </c>
      <c r="C5" s="216" t="s">
        <v>135</v>
      </c>
      <c r="D5" s="217" t="s">
        <v>136</v>
      </c>
      <c r="E5" s="216">
        <v>40</v>
      </c>
      <c r="F5" s="206"/>
      <c r="G5" s="206"/>
      <c r="H5" s="206"/>
      <c r="I5" s="206"/>
      <c r="J5" s="206"/>
      <c r="K5" s="206"/>
      <c r="L5" s="203">
        <f t="shared" si="5"/>
        <v>40</v>
      </c>
      <c r="M5" s="23">
        <f t="shared" si="0"/>
        <v>1</v>
      </c>
      <c r="N5" s="174">
        <f t="shared" si="1"/>
        <v>40</v>
      </c>
      <c r="O5" s="24"/>
      <c r="P5" s="25">
        <v>2232</v>
      </c>
      <c r="Q5" s="26" t="s">
        <v>119</v>
      </c>
      <c r="R5" s="27">
        <f t="shared" si="2"/>
        <v>60</v>
      </c>
      <c r="S5" s="28"/>
      <c r="T5" s="29">
        <f t="shared" si="3"/>
        <v>60</v>
      </c>
      <c r="U5" s="18"/>
      <c r="V5" s="30"/>
      <c r="W5" s="30"/>
      <c r="X5" s="30"/>
      <c r="Y5" s="30"/>
    </row>
    <row r="6" spans="1:25" ht="29.1" customHeight="1" thickBot="1" x14ac:dyDescent="0.45">
      <c r="A6" s="181" t="str">
        <f t="shared" si="4"/>
        <v>NO</v>
      </c>
      <c r="B6" s="215" t="s">
        <v>213</v>
      </c>
      <c r="C6" s="216" t="s">
        <v>214</v>
      </c>
      <c r="D6" s="217" t="s">
        <v>215</v>
      </c>
      <c r="E6" s="216">
        <v>20</v>
      </c>
      <c r="F6" s="206"/>
      <c r="G6" s="206"/>
      <c r="H6" s="206"/>
      <c r="I6" s="206"/>
      <c r="J6" s="206"/>
      <c r="K6" s="206"/>
      <c r="L6" s="203">
        <f t="shared" si="5"/>
        <v>20</v>
      </c>
      <c r="M6" s="23">
        <f t="shared" si="0"/>
        <v>1</v>
      </c>
      <c r="N6" s="174">
        <f t="shared" si="1"/>
        <v>20</v>
      </c>
      <c r="O6" s="24"/>
      <c r="P6" s="25">
        <v>1180</v>
      </c>
      <c r="Q6" s="26" t="s">
        <v>14</v>
      </c>
      <c r="R6" s="27">
        <f t="shared" si="2"/>
        <v>0</v>
      </c>
      <c r="S6" s="28"/>
      <c r="T6" s="29">
        <f t="shared" si="3"/>
        <v>0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4"/>
        <v>NO</v>
      </c>
      <c r="B7" s="215" t="s">
        <v>216</v>
      </c>
      <c r="C7" s="216" t="s">
        <v>204</v>
      </c>
      <c r="D7" s="217" t="s">
        <v>205</v>
      </c>
      <c r="E7" s="216">
        <v>15</v>
      </c>
      <c r="F7" s="22"/>
      <c r="G7" s="22"/>
      <c r="H7" s="22"/>
      <c r="I7" s="22"/>
      <c r="J7" s="22"/>
      <c r="K7" s="22"/>
      <c r="L7" s="203">
        <f t="shared" si="5"/>
        <v>15</v>
      </c>
      <c r="M7" s="23">
        <f t="shared" si="0"/>
        <v>1</v>
      </c>
      <c r="N7" s="174">
        <f t="shared" si="1"/>
        <v>15</v>
      </c>
      <c r="O7" s="24"/>
      <c r="P7" s="25">
        <v>1115</v>
      </c>
      <c r="Q7" s="26" t="s">
        <v>15</v>
      </c>
      <c r="R7" s="27">
        <f t="shared" si="2"/>
        <v>0</v>
      </c>
      <c r="S7" s="28"/>
      <c r="T7" s="29">
        <f t="shared" si="3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4"/>
        <v>NO</v>
      </c>
      <c r="B8" s="215" t="s">
        <v>217</v>
      </c>
      <c r="C8" s="216" t="s">
        <v>201</v>
      </c>
      <c r="D8" s="217" t="s">
        <v>71</v>
      </c>
      <c r="E8" s="216">
        <v>12</v>
      </c>
      <c r="F8" s="22"/>
      <c r="G8" s="22"/>
      <c r="H8" s="22"/>
      <c r="I8" s="22"/>
      <c r="J8" s="22"/>
      <c r="K8" s="22"/>
      <c r="L8" s="203">
        <f t="shared" si="5"/>
        <v>12</v>
      </c>
      <c r="M8" s="23">
        <f t="shared" si="0"/>
        <v>1</v>
      </c>
      <c r="N8" s="174">
        <f t="shared" si="1"/>
        <v>12</v>
      </c>
      <c r="O8" s="24"/>
      <c r="P8" s="25">
        <v>10</v>
      </c>
      <c r="Q8" s="26" t="s">
        <v>16</v>
      </c>
      <c r="R8" s="27">
        <f t="shared" si="2"/>
        <v>50</v>
      </c>
      <c r="S8" s="28"/>
      <c r="T8" s="29">
        <f t="shared" si="3"/>
        <v>50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4"/>
        <v>NO</v>
      </c>
      <c r="B9" s="215" t="s">
        <v>218</v>
      </c>
      <c r="C9" s="216" t="s">
        <v>131</v>
      </c>
      <c r="D9" s="217" t="s">
        <v>132</v>
      </c>
      <c r="E9" s="216">
        <v>9</v>
      </c>
      <c r="F9" s="22"/>
      <c r="G9" s="22"/>
      <c r="H9" s="22"/>
      <c r="I9" s="22"/>
      <c r="J9" s="22"/>
      <c r="K9" s="22"/>
      <c r="L9" s="203">
        <f t="shared" si="5"/>
        <v>9</v>
      </c>
      <c r="M9" s="23">
        <f t="shared" si="0"/>
        <v>1</v>
      </c>
      <c r="N9" s="174">
        <f t="shared" si="1"/>
        <v>9</v>
      </c>
      <c r="O9" s="24"/>
      <c r="P9" s="25">
        <v>1589</v>
      </c>
      <c r="Q9" s="26" t="s">
        <v>18</v>
      </c>
      <c r="R9" s="27">
        <f t="shared" si="2"/>
        <v>15</v>
      </c>
      <c r="S9" s="28"/>
      <c r="T9" s="29">
        <f t="shared" si="3"/>
        <v>15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si="4"/>
        <v>NO</v>
      </c>
      <c r="B10" s="19"/>
      <c r="C10" s="20"/>
      <c r="D10" s="19"/>
      <c r="E10" s="22"/>
      <c r="F10" s="22"/>
      <c r="G10" s="22"/>
      <c r="H10" s="22"/>
      <c r="I10" s="22"/>
      <c r="J10" s="22"/>
      <c r="K10" s="22"/>
      <c r="L10" s="203">
        <f t="shared" si="5"/>
        <v>0</v>
      </c>
      <c r="M10" s="23">
        <f t="shared" si="0"/>
        <v>0</v>
      </c>
      <c r="N10" s="174">
        <f t="shared" si="1"/>
        <v>0</v>
      </c>
      <c r="O10" s="24"/>
      <c r="P10" s="25"/>
      <c r="Q10" s="26"/>
      <c r="R10" s="27">
        <f t="shared" si="2"/>
        <v>0</v>
      </c>
      <c r="S10" s="28"/>
      <c r="T10" s="29">
        <f t="shared" si="3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4"/>
        <v>NO</v>
      </c>
      <c r="B11" s="64"/>
      <c r="C11" s="100"/>
      <c r="D11" s="21"/>
      <c r="E11" s="22"/>
      <c r="F11" s="22"/>
      <c r="G11" s="22"/>
      <c r="H11" s="22"/>
      <c r="I11" s="22"/>
      <c r="J11" s="22"/>
      <c r="K11" s="22"/>
      <c r="L11" s="203">
        <f t="shared" si="5"/>
        <v>0</v>
      </c>
      <c r="M11" s="23">
        <f t="shared" si="0"/>
        <v>0</v>
      </c>
      <c r="N11" s="174">
        <f t="shared" si="1"/>
        <v>0</v>
      </c>
      <c r="O11" s="24"/>
      <c r="P11" s="25">
        <v>1590</v>
      </c>
      <c r="Q11" s="26" t="s">
        <v>21</v>
      </c>
      <c r="R11" s="27">
        <f t="shared" si="2"/>
        <v>0</v>
      </c>
      <c r="S11" s="28"/>
      <c r="T11" s="29">
        <f t="shared" si="3"/>
        <v>0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4"/>
        <v>NO</v>
      </c>
      <c r="B12" s="19"/>
      <c r="C12" s="100"/>
      <c r="D12" s="19"/>
      <c r="E12" s="22"/>
      <c r="F12" s="22"/>
      <c r="G12" s="22"/>
      <c r="H12" s="22"/>
      <c r="I12" s="22"/>
      <c r="J12" s="22"/>
      <c r="K12" s="22"/>
      <c r="L12" s="203">
        <f t="shared" si="5"/>
        <v>0</v>
      </c>
      <c r="M12" s="23">
        <f t="shared" si="0"/>
        <v>0</v>
      </c>
      <c r="N12" s="174">
        <f t="shared" si="1"/>
        <v>0</v>
      </c>
      <c r="O12" s="24"/>
      <c r="P12" s="25">
        <v>2074</v>
      </c>
      <c r="Q12" s="26" t="s">
        <v>425</v>
      </c>
      <c r="R12" s="27">
        <f t="shared" si="2"/>
        <v>0</v>
      </c>
      <c r="S12" s="28"/>
      <c r="T12" s="29">
        <f t="shared" si="3"/>
        <v>0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4"/>
        <v>NO</v>
      </c>
      <c r="B13" s="19"/>
      <c r="C13" s="20"/>
      <c r="D13" s="19"/>
      <c r="E13" s="22"/>
      <c r="F13" s="22"/>
      <c r="G13" s="22"/>
      <c r="H13" s="22"/>
      <c r="I13" s="22"/>
      <c r="J13" s="22"/>
      <c r="K13" s="22"/>
      <c r="L13" s="203">
        <f t="shared" si="5"/>
        <v>0</v>
      </c>
      <c r="M13" s="23">
        <f t="shared" si="0"/>
        <v>0</v>
      </c>
      <c r="N13" s="174">
        <f t="shared" si="1"/>
        <v>0</v>
      </c>
      <c r="O13" s="24"/>
      <c r="P13" s="25">
        <v>2310</v>
      </c>
      <c r="Q13" s="26" t="s">
        <v>426</v>
      </c>
      <c r="R13" s="27">
        <f t="shared" si="2"/>
        <v>0</v>
      </c>
      <c r="S13" s="28"/>
      <c r="T13" s="29">
        <f t="shared" si="3"/>
        <v>0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4"/>
        <v>NO</v>
      </c>
      <c r="B14" s="21"/>
      <c r="C14" s="100"/>
      <c r="D14" s="21"/>
      <c r="E14" s="22"/>
      <c r="F14" s="22"/>
      <c r="G14" s="22"/>
      <c r="H14" s="22"/>
      <c r="I14" s="22"/>
      <c r="J14" s="22"/>
      <c r="K14" s="22"/>
      <c r="L14" s="203">
        <f t="shared" si="5"/>
        <v>0</v>
      </c>
      <c r="M14" s="23">
        <f t="shared" si="0"/>
        <v>0</v>
      </c>
      <c r="N14" s="174">
        <f t="shared" si="1"/>
        <v>0</v>
      </c>
      <c r="O14" s="24"/>
      <c r="P14" s="25">
        <v>1843</v>
      </c>
      <c r="Q14" s="26" t="s">
        <v>27</v>
      </c>
      <c r="R14" s="27">
        <f t="shared" si="2"/>
        <v>0</v>
      </c>
      <c r="S14" s="28"/>
      <c r="T14" s="29">
        <f t="shared" si="3"/>
        <v>0</v>
      </c>
      <c r="U14" s="18"/>
      <c r="V14" s="6"/>
      <c r="W14" s="6"/>
      <c r="X14" s="6"/>
      <c r="Y14" s="6"/>
    </row>
    <row r="15" spans="1:25" ht="29.1" customHeight="1" thickBot="1" x14ac:dyDescent="0.4">
      <c r="A15" s="181" t="str">
        <f t="shared" si="4"/>
        <v>NO</v>
      </c>
      <c r="B15" s="19"/>
      <c r="C15" s="100"/>
      <c r="D15" s="21"/>
      <c r="E15" s="22"/>
      <c r="F15" s="22"/>
      <c r="G15" s="22"/>
      <c r="H15" s="22"/>
      <c r="I15" s="22"/>
      <c r="J15" s="22"/>
      <c r="K15" s="22"/>
      <c r="L15" s="203">
        <f t="shared" si="5"/>
        <v>0</v>
      </c>
      <c r="M15" s="23">
        <f t="shared" si="0"/>
        <v>0</v>
      </c>
      <c r="N15" s="174">
        <f t="shared" si="1"/>
        <v>0</v>
      </c>
      <c r="O15" s="24"/>
      <c r="P15" s="25">
        <v>1317</v>
      </c>
      <c r="Q15" s="26" t="s">
        <v>28</v>
      </c>
      <c r="R15" s="27">
        <f t="shared" si="2"/>
        <v>0</v>
      </c>
      <c r="S15" s="28"/>
      <c r="T15" s="29">
        <f t="shared" si="3"/>
        <v>0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4"/>
        <v>NO</v>
      </c>
      <c r="B16" s="21"/>
      <c r="C16" s="100"/>
      <c r="D16" s="21"/>
      <c r="E16" s="22"/>
      <c r="F16" s="22"/>
      <c r="G16" s="22"/>
      <c r="H16" s="22"/>
      <c r="I16" s="22"/>
      <c r="J16" s="22"/>
      <c r="K16" s="22"/>
      <c r="L16" s="203">
        <f t="shared" si="5"/>
        <v>0</v>
      </c>
      <c r="M16" s="23">
        <f t="shared" si="0"/>
        <v>0</v>
      </c>
      <c r="N16" s="174">
        <f t="shared" si="1"/>
        <v>0</v>
      </c>
      <c r="O16" s="24"/>
      <c r="P16" s="25"/>
      <c r="Q16" s="26"/>
      <c r="R16" s="27">
        <f t="shared" si="2"/>
        <v>0</v>
      </c>
      <c r="S16" s="28"/>
      <c r="T16" s="29">
        <f t="shared" si="3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4"/>
        <v>NO</v>
      </c>
      <c r="B17" s="21"/>
      <c r="C17" s="100"/>
      <c r="D17" s="21"/>
      <c r="E17" s="22"/>
      <c r="F17" s="22"/>
      <c r="G17" s="22"/>
      <c r="H17" s="22"/>
      <c r="I17" s="22"/>
      <c r="J17" s="22"/>
      <c r="K17" s="22"/>
      <c r="L17" s="203">
        <f t="shared" si="5"/>
        <v>0</v>
      </c>
      <c r="M17" s="23">
        <f t="shared" si="0"/>
        <v>0</v>
      </c>
      <c r="N17" s="174">
        <f t="shared" si="1"/>
        <v>0</v>
      </c>
      <c r="O17" s="24"/>
      <c r="P17" s="25">
        <v>1886</v>
      </c>
      <c r="Q17" s="26" t="s">
        <v>31</v>
      </c>
      <c r="R17" s="27">
        <f t="shared" si="2"/>
        <v>9</v>
      </c>
      <c r="S17" s="28"/>
      <c r="T17" s="29">
        <f t="shared" si="3"/>
        <v>9</v>
      </c>
      <c r="U17" s="18"/>
      <c r="V17" s="30"/>
      <c r="W17" s="30"/>
      <c r="X17" s="30"/>
      <c r="Y17" s="30"/>
    </row>
    <row r="18" spans="1:25" ht="29.1" customHeight="1" thickBot="1" x14ac:dyDescent="0.4">
      <c r="A18" s="181" t="str">
        <f t="shared" si="4"/>
        <v>NO</v>
      </c>
      <c r="B18" s="19"/>
      <c r="C18" s="100"/>
      <c r="D18" s="19"/>
      <c r="E18" s="22"/>
      <c r="F18" s="22"/>
      <c r="G18" s="22"/>
      <c r="H18" s="22"/>
      <c r="I18" s="22"/>
      <c r="J18" s="22"/>
      <c r="K18" s="22"/>
      <c r="L18" s="203">
        <f t="shared" si="5"/>
        <v>0</v>
      </c>
      <c r="M18" s="23">
        <f t="shared" si="0"/>
        <v>0</v>
      </c>
      <c r="N18" s="174">
        <f t="shared" si="1"/>
        <v>0</v>
      </c>
      <c r="O18" s="24"/>
      <c r="P18" s="25">
        <v>2144</v>
      </c>
      <c r="Q18" s="171" t="s">
        <v>107</v>
      </c>
      <c r="R18" s="27">
        <f t="shared" si="2"/>
        <v>20</v>
      </c>
      <c r="S18" s="28"/>
      <c r="T18" s="29">
        <f t="shared" si="3"/>
        <v>20</v>
      </c>
      <c r="U18" s="18"/>
      <c r="V18" s="6"/>
      <c r="W18" s="6"/>
      <c r="X18" s="6"/>
      <c r="Y18" s="6"/>
    </row>
    <row r="19" spans="1:25" ht="29.1" customHeight="1" thickBot="1" x14ac:dyDescent="0.4">
      <c r="A19" s="181" t="str">
        <f t="shared" si="4"/>
        <v>NO</v>
      </c>
      <c r="B19" s="160"/>
      <c r="C19" s="20"/>
      <c r="D19" s="19"/>
      <c r="E19" s="22"/>
      <c r="F19" s="22"/>
      <c r="G19" s="22"/>
      <c r="H19" s="22"/>
      <c r="I19" s="22"/>
      <c r="J19" s="22"/>
      <c r="K19" s="22"/>
      <c r="L19" s="203">
        <f t="shared" si="5"/>
        <v>0</v>
      </c>
      <c r="M19" s="23">
        <f t="shared" si="0"/>
        <v>0</v>
      </c>
      <c r="N19" s="174">
        <f t="shared" si="1"/>
        <v>0</v>
      </c>
      <c r="O19" s="24"/>
      <c r="P19" s="25"/>
      <c r="Q19" s="26"/>
      <c r="R19" s="27">
        <f t="shared" si="2"/>
        <v>0</v>
      </c>
      <c r="S19" s="28"/>
      <c r="T19" s="29">
        <f t="shared" si="3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4"/>
        <v>NO</v>
      </c>
      <c r="B20" s="21"/>
      <c r="C20" s="100"/>
      <c r="D20" s="21"/>
      <c r="E20" s="22"/>
      <c r="F20" s="22"/>
      <c r="G20" s="22"/>
      <c r="H20" s="22"/>
      <c r="I20" s="22"/>
      <c r="J20" s="22"/>
      <c r="K20" s="22"/>
      <c r="L20" s="203">
        <f t="shared" si="5"/>
        <v>0</v>
      </c>
      <c r="M20" s="23">
        <f t="shared" si="0"/>
        <v>0</v>
      </c>
      <c r="N20" s="174">
        <f t="shared" si="1"/>
        <v>0</v>
      </c>
      <c r="O20" s="24"/>
      <c r="P20" s="25">
        <v>1298</v>
      </c>
      <c r="Q20" s="26" t="s">
        <v>35</v>
      </c>
      <c r="R20" s="27">
        <f t="shared" si="2"/>
        <v>0</v>
      </c>
      <c r="S20" s="28"/>
      <c r="T20" s="29">
        <f t="shared" si="3"/>
        <v>0</v>
      </c>
      <c r="U20" s="18"/>
      <c r="V20" s="6"/>
      <c r="W20" s="6"/>
      <c r="X20" s="6"/>
      <c r="Y20" s="6"/>
    </row>
    <row r="21" spans="1:25" ht="29.1" customHeight="1" thickBot="1" x14ac:dyDescent="0.4">
      <c r="A21" s="181" t="str">
        <f t="shared" si="4"/>
        <v>NO</v>
      </c>
      <c r="B21" s="21"/>
      <c r="C21" s="100"/>
      <c r="D21" s="19"/>
      <c r="E21" s="22"/>
      <c r="F21" s="22"/>
      <c r="G21" s="22"/>
      <c r="H21" s="22"/>
      <c r="I21" s="22"/>
      <c r="J21" s="22"/>
      <c r="K21" s="22"/>
      <c r="L21" s="203">
        <f t="shared" si="5"/>
        <v>0</v>
      </c>
      <c r="M21" s="23">
        <f t="shared" si="0"/>
        <v>0</v>
      </c>
      <c r="N21" s="174">
        <f t="shared" si="1"/>
        <v>0</v>
      </c>
      <c r="O21" s="24"/>
      <c r="P21" s="25">
        <v>2271</v>
      </c>
      <c r="Q21" s="26" t="s">
        <v>120</v>
      </c>
      <c r="R21" s="27">
        <f t="shared" si="2"/>
        <v>40</v>
      </c>
      <c r="S21" s="28"/>
      <c r="T21" s="29">
        <f t="shared" si="3"/>
        <v>40</v>
      </c>
      <c r="U21" s="18"/>
      <c r="V21" s="6"/>
      <c r="W21" s="6"/>
      <c r="X21" s="6"/>
      <c r="Y21" s="6"/>
    </row>
    <row r="22" spans="1:25" ht="29.1" customHeight="1" thickBot="1" x14ac:dyDescent="0.4">
      <c r="A22" s="181" t="str">
        <f t="shared" si="4"/>
        <v>NO</v>
      </c>
      <c r="B22" s="21"/>
      <c r="C22" s="100"/>
      <c r="D22" s="21"/>
      <c r="E22" s="22"/>
      <c r="F22" s="22"/>
      <c r="G22" s="22"/>
      <c r="H22" s="22"/>
      <c r="I22" s="22"/>
      <c r="J22" s="22"/>
      <c r="K22" s="22"/>
      <c r="L22" s="203">
        <f t="shared" si="5"/>
        <v>0</v>
      </c>
      <c r="M22" s="23">
        <f t="shared" si="0"/>
        <v>0</v>
      </c>
      <c r="N22" s="174">
        <f t="shared" si="1"/>
        <v>0</v>
      </c>
      <c r="O22" s="24"/>
      <c r="P22" s="25">
        <v>2186</v>
      </c>
      <c r="Q22" s="26" t="s">
        <v>124</v>
      </c>
      <c r="R22" s="27">
        <f t="shared" si="2"/>
        <v>0</v>
      </c>
      <c r="S22" s="28"/>
      <c r="T22" s="29">
        <f t="shared" si="3"/>
        <v>0</v>
      </c>
      <c r="U22" s="18"/>
      <c r="V22" s="6"/>
      <c r="W22" s="6"/>
      <c r="X22" s="6"/>
      <c r="Y22" s="6"/>
    </row>
    <row r="23" spans="1:25" ht="29.1" customHeight="1" thickBot="1" x14ac:dyDescent="0.4">
      <c r="A23" s="181" t="str">
        <f t="shared" si="4"/>
        <v>NO</v>
      </c>
      <c r="B23" s="19"/>
      <c r="C23" s="100"/>
      <c r="D23" s="19"/>
      <c r="E23" s="22"/>
      <c r="F23" s="22"/>
      <c r="G23" s="22"/>
      <c r="H23" s="22"/>
      <c r="I23" s="22"/>
      <c r="J23" s="22"/>
      <c r="K23" s="22"/>
      <c r="L23" s="203">
        <f t="shared" si="5"/>
        <v>0</v>
      </c>
      <c r="M23" s="23">
        <f t="shared" si="0"/>
        <v>0</v>
      </c>
      <c r="N23" s="174">
        <f t="shared" si="1"/>
        <v>0</v>
      </c>
      <c r="O23" s="24"/>
      <c r="P23" s="25">
        <v>1756</v>
      </c>
      <c r="Q23" s="26" t="s">
        <v>37</v>
      </c>
      <c r="R23" s="27">
        <f t="shared" si="2"/>
        <v>0</v>
      </c>
      <c r="S23" s="28"/>
      <c r="T23" s="29">
        <f t="shared" si="3"/>
        <v>0</v>
      </c>
      <c r="U23" s="18"/>
      <c r="V23" s="6"/>
      <c r="W23" s="6"/>
      <c r="X23" s="6"/>
      <c r="Y23" s="6"/>
    </row>
    <row r="24" spans="1:25" ht="29.1" customHeight="1" thickBot="1" x14ac:dyDescent="0.4">
      <c r="A24" s="181" t="str">
        <f t="shared" si="4"/>
        <v>NO</v>
      </c>
      <c r="B24" s="168"/>
      <c r="C24" s="100"/>
      <c r="D24" s="19"/>
      <c r="E24" s="22"/>
      <c r="F24" s="22"/>
      <c r="G24" s="22"/>
      <c r="H24" s="22"/>
      <c r="I24" s="22"/>
      <c r="J24" s="22"/>
      <c r="K24" s="22"/>
      <c r="L24" s="203">
        <f t="shared" si="5"/>
        <v>0</v>
      </c>
      <c r="M24" s="23">
        <f t="shared" si="0"/>
        <v>0</v>
      </c>
      <c r="N24" s="174">
        <f t="shared" si="1"/>
        <v>0</v>
      </c>
      <c r="O24" s="24"/>
      <c r="P24" s="25">
        <v>1177</v>
      </c>
      <c r="Q24" s="26" t="s">
        <v>38</v>
      </c>
      <c r="R24" s="27">
        <f t="shared" si="2"/>
        <v>0</v>
      </c>
      <c r="S24" s="28"/>
      <c r="T24" s="29">
        <f t="shared" si="3"/>
        <v>0</v>
      </c>
      <c r="U24" s="18"/>
      <c r="V24" s="6"/>
      <c r="W24" s="6"/>
      <c r="X24" s="6"/>
      <c r="Y24" s="6"/>
    </row>
    <row r="25" spans="1:25" ht="29.1" customHeight="1" thickBot="1" x14ac:dyDescent="0.4">
      <c r="A25" s="181" t="str">
        <f t="shared" si="4"/>
        <v>NO</v>
      </c>
      <c r="B25" s="19"/>
      <c r="C25" s="100"/>
      <c r="D25" s="19"/>
      <c r="E25" s="22"/>
      <c r="F25" s="22"/>
      <c r="G25" s="22"/>
      <c r="H25" s="22"/>
      <c r="I25" s="22"/>
      <c r="J25" s="22"/>
      <c r="K25" s="22"/>
      <c r="L25" s="203">
        <f t="shared" si="5"/>
        <v>0</v>
      </c>
      <c r="M25" s="23">
        <f t="shared" si="0"/>
        <v>0</v>
      </c>
      <c r="N25" s="174">
        <f t="shared" si="1"/>
        <v>0</v>
      </c>
      <c r="O25" s="24"/>
      <c r="P25" s="25">
        <v>1266</v>
      </c>
      <c r="Q25" s="26" t="s">
        <v>39</v>
      </c>
      <c r="R25" s="27">
        <f t="shared" si="2"/>
        <v>0</v>
      </c>
      <c r="S25" s="28"/>
      <c r="T25" s="29">
        <f t="shared" si="3"/>
        <v>0</v>
      </c>
      <c r="U25" s="18"/>
      <c r="V25" s="6"/>
      <c r="W25" s="6"/>
      <c r="X25" s="6"/>
      <c r="Y25" s="6"/>
    </row>
    <row r="26" spans="1:25" ht="29.1" customHeight="1" thickBot="1" x14ac:dyDescent="0.4">
      <c r="A26" s="181" t="str">
        <f t="shared" si="4"/>
        <v>NO</v>
      </c>
      <c r="B26" s="160"/>
      <c r="C26" s="20"/>
      <c r="D26" s="19"/>
      <c r="E26" s="22"/>
      <c r="F26" s="22"/>
      <c r="G26" s="22"/>
      <c r="H26" s="22"/>
      <c r="I26" s="22"/>
      <c r="J26" s="22"/>
      <c r="K26" s="22"/>
      <c r="L26" s="203">
        <f t="shared" si="5"/>
        <v>0</v>
      </c>
      <c r="M26" s="23">
        <f t="shared" si="0"/>
        <v>0</v>
      </c>
      <c r="N26" s="174">
        <f t="shared" si="1"/>
        <v>0</v>
      </c>
      <c r="O26" s="24"/>
      <c r="P26" s="25">
        <v>1757</v>
      </c>
      <c r="Q26" s="26" t="s">
        <v>40</v>
      </c>
      <c r="R26" s="27">
        <f t="shared" si="2"/>
        <v>0</v>
      </c>
      <c r="S26" s="28"/>
      <c r="T26" s="29">
        <f t="shared" si="3"/>
        <v>0</v>
      </c>
      <c r="U26" s="18"/>
      <c r="V26" s="6"/>
      <c r="W26" s="6"/>
      <c r="X26" s="6"/>
      <c r="Y26" s="6"/>
    </row>
    <row r="27" spans="1:25" ht="29.1" customHeight="1" thickBot="1" x14ac:dyDescent="0.4">
      <c r="A27" s="181" t="str">
        <f t="shared" si="4"/>
        <v>NO</v>
      </c>
      <c r="B27" s="21"/>
      <c r="C27" s="100"/>
      <c r="D27" s="21"/>
      <c r="E27" s="22"/>
      <c r="F27" s="22"/>
      <c r="G27" s="22"/>
      <c r="H27" s="22"/>
      <c r="I27" s="22"/>
      <c r="J27" s="22"/>
      <c r="K27" s="22"/>
      <c r="L27" s="203">
        <f t="shared" si="5"/>
        <v>0</v>
      </c>
      <c r="M27" s="23">
        <f t="shared" si="0"/>
        <v>0</v>
      </c>
      <c r="N27" s="174">
        <f t="shared" si="1"/>
        <v>0</v>
      </c>
      <c r="O27" s="24"/>
      <c r="P27" s="25">
        <v>1760</v>
      </c>
      <c r="Q27" s="26" t="s">
        <v>41</v>
      </c>
      <c r="R27" s="27">
        <f t="shared" si="2"/>
        <v>0</v>
      </c>
      <c r="S27" s="28"/>
      <c r="T27" s="29">
        <f t="shared" si="3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87" t="str">
        <f t="shared" ref="A28:A31" si="6">IF(M28&lt;2,"NO","SI")</f>
        <v>NO</v>
      </c>
      <c r="B28" s="19"/>
      <c r="C28" s="100"/>
      <c r="D28" s="19"/>
      <c r="E28" s="22"/>
      <c r="F28" s="22"/>
      <c r="G28" s="22"/>
      <c r="H28" s="22"/>
      <c r="I28" s="22"/>
      <c r="J28" s="22"/>
      <c r="K28" s="22"/>
      <c r="L28" s="203">
        <f t="shared" si="5"/>
        <v>0</v>
      </c>
      <c r="M28" s="23">
        <f t="shared" si="0"/>
        <v>0</v>
      </c>
      <c r="N28" s="174">
        <f t="shared" si="1"/>
        <v>0</v>
      </c>
      <c r="O28" s="24"/>
      <c r="P28" s="25">
        <v>1174</v>
      </c>
      <c r="Q28" s="26" t="s">
        <v>123</v>
      </c>
      <c r="R28" s="27">
        <f t="shared" si="2"/>
        <v>0</v>
      </c>
      <c r="S28" s="28"/>
      <c r="T28" s="29">
        <f t="shared" si="3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87" t="str">
        <f t="shared" si="6"/>
        <v>NO</v>
      </c>
      <c r="B29" s="19"/>
      <c r="C29" s="100"/>
      <c r="D29" s="19"/>
      <c r="E29" s="22"/>
      <c r="F29" s="22"/>
      <c r="G29" s="22"/>
      <c r="H29" s="22"/>
      <c r="I29" s="22"/>
      <c r="J29" s="22"/>
      <c r="K29" s="22"/>
      <c r="L29" s="203">
        <f t="shared" si="5"/>
        <v>0</v>
      </c>
      <c r="M29" s="23">
        <f t="shared" si="0"/>
        <v>0</v>
      </c>
      <c r="N29" s="174">
        <f t="shared" si="1"/>
        <v>0</v>
      </c>
      <c r="O29" s="24"/>
      <c r="P29" s="25">
        <v>1731</v>
      </c>
      <c r="Q29" s="26" t="s">
        <v>43</v>
      </c>
      <c r="R29" s="27">
        <f t="shared" si="2"/>
        <v>0</v>
      </c>
      <c r="S29" s="28"/>
      <c r="T29" s="29">
        <f t="shared" si="3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87" t="str">
        <f t="shared" si="6"/>
        <v>NO</v>
      </c>
      <c r="B30" s="21"/>
      <c r="C30" s="100"/>
      <c r="D30" s="21"/>
      <c r="E30" s="22"/>
      <c r="F30" s="22"/>
      <c r="G30" s="22"/>
      <c r="H30" s="22"/>
      <c r="I30" s="22"/>
      <c r="J30" s="22"/>
      <c r="K30" s="22"/>
      <c r="L30" s="203">
        <f t="shared" si="5"/>
        <v>0</v>
      </c>
      <c r="M30" s="23">
        <f t="shared" si="0"/>
        <v>0</v>
      </c>
      <c r="N30" s="174">
        <f t="shared" si="1"/>
        <v>0</v>
      </c>
      <c r="O30" s="24"/>
      <c r="P30" s="25">
        <v>1773</v>
      </c>
      <c r="Q30" s="26" t="s">
        <v>71</v>
      </c>
      <c r="R30" s="27">
        <f t="shared" si="2"/>
        <v>12</v>
      </c>
      <c r="S30" s="28"/>
      <c r="T30" s="29">
        <f t="shared" si="3"/>
        <v>12</v>
      </c>
      <c r="U30" s="18"/>
      <c r="V30" s="6"/>
      <c r="W30" s="6"/>
      <c r="X30" s="6"/>
      <c r="Y30" s="6"/>
    </row>
    <row r="31" spans="1:25" ht="29.1" customHeight="1" thickBot="1" x14ac:dyDescent="0.4">
      <c r="A31" s="87" t="str">
        <f t="shared" si="6"/>
        <v>NO</v>
      </c>
      <c r="B31" s="21"/>
      <c r="C31" s="100"/>
      <c r="D31" s="21"/>
      <c r="E31" s="22"/>
      <c r="F31" s="22"/>
      <c r="G31" s="22"/>
      <c r="H31" s="22"/>
      <c r="I31" s="22"/>
      <c r="J31" s="22"/>
      <c r="K31" s="22"/>
      <c r="L31" s="203">
        <f t="shared" si="5"/>
        <v>0</v>
      </c>
      <c r="M31" s="23">
        <f t="shared" si="0"/>
        <v>0</v>
      </c>
      <c r="N31" s="174">
        <f t="shared" si="1"/>
        <v>0</v>
      </c>
      <c r="O31" s="24"/>
      <c r="P31" s="25">
        <v>1347</v>
      </c>
      <c r="Q31" s="26" t="s">
        <v>45</v>
      </c>
      <c r="R31" s="27">
        <f t="shared" si="2"/>
        <v>0</v>
      </c>
      <c r="S31" s="28"/>
      <c r="T31" s="29">
        <f t="shared" si="3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87" t="str">
        <f t="shared" ref="A32:A41" si="7">IF(M32&lt;1,"NO","SI")</f>
        <v>NO</v>
      </c>
      <c r="B32" s="19"/>
      <c r="C32" s="100"/>
      <c r="D32" s="19"/>
      <c r="E32" s="22"/>
      <c r="F32" s="22"/>
      <c r="G32" s="22"/>
      <c r="H32" s="22"/>
      <c r="I32" s="22"/>
      <c r="J32" s="22"/>
      <c r="K32" s="22"/>
      <c r="L32" s="203">
        <f t="shared" si="5"/>
        <v>0</v>
      </c>
      <c r="M32" s="23">
        <f t="shared" si="0"/>
        <v>0</v>
      </c>
      <c r="N32" s="174">
        <f t="shared" si="1"/>
        <v>0</v>
      </c>
      <c r="O32" s="24"/>
      <c r="P32" s="25">
        <v>1889</v>
      </c>
      <c r="Q32" s="26" t="s">
        <v>115</v>
      </c>
      <c r="R32" s="27">
        <f t="shared" si="2"/>
        <v>0</v>
      </c>
      <c r="S32" s="28"/>
      <c r="T32" s="29">
        <f t="shared" si="3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87" t="str">
        <f t="shared" si="7"/>
        <v>NO</v>
      </c>
      <c r="B33" s="20"/>
      <c r="C33" s="100"/>
      <c r="D33" s="20"/>
      <c r="E33" s="22"/>
      <c r="F33" s="22"/>
      <c r="G33" s="22"/>
      <c r="H33" s="22"/>
      <c r="I33" s="22"/>
      <c r="J33" s="22"/>
      <c r="K33" s="22"/>
      <c r="L33" s="203">
        <f t="shared" si="5"/>
        <v>0</v>
      </c>
      <c r="M33" s="23">
        <f t="shared" si="0"/>
        <v>0</v>
      </c>
      <c r="N33" s="174">
        <f t="shared" si="1"/>
        <v>0</v>
      </c>
      <c r="O33" s="24"/>
      <c r="P33" s="25">
        <v>1883</v>
      </c>
      <c r="Q33" s="26" t="s">
        <v>47</v>
      </c>
      <c r="R33" s="27">
        <f t="shared" si="2"/>
        <v>0</v>
      </c>
      <c r="S33" s="28"/>
      <c r="T33" s="29">
        <f t="shared" si="3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87" t="str">
        <f t="shared" si="7"/>
        <v>NO</v>
      </c>
      <c r="B34" s="20"/>
      <c r="C34" s="100"/>
      <c r="D34" s="20"/>
      <c r="E34" s="22"/>
      <c r="F34" s="22"/>
      <c r="G34" s="22"/>
      <c r="H34" s="22"/>
      <c r="I34" s="22"/>
      <c r="J34" s="22"/>
      <c r="K34" s="22"/>
      <c r="L34" s="203">
        <f t="shared" si="5"/>
        <v>0</v>
      </c>
      <c r="M34" s="23">
        <f t="shared" si="0"/>
        <v>0</v>
      </c>
      <c r="N34" s="174">
        <f t="shared" si="1"/>
        <v>0</v>
      </c>
      <c r="O34" s="24"/>
      <c r="P34" s="25">
        <v>2072</v>
      </c>
      <c r="Q34" s="26" t="s">
        <v>109</v>
      </c>
      <c r="R34" s="27">
        <f t="shared" si="2"/>
        <v>0</v>
      </c>
      <c r="S34" s="28"/>
      <c r="T34" s="29">
        <f t="shared" si="3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87" t="str">
        <f t="shared" si="7"/>
        <v>NO</v>
      </c>
      <c r="B35" s="20"/>
      <c r="C35" s="100"/>
      <c r="D35" s="20"/>
      <c r="E35" s="22"/>
      <c r="F35" s="22"/>
      <c r="G35" s="22"/>
      <c r="H35" s="22"/>
      <c r="I35" s="22"/>
      <c r="J35" s="22"/>
      <c r="K35" s="22"/>
      <c r="L35" s="203">
        <f t="shared" si="5"/>
        <v>0</v>
      </c>
      <c r="M35" s="23">
        <f t="shared" si="0"/>
        <v>0</v>
      </c>
      <c r="N35" s="174">
        <f t="shared" si="1"/>
        <v>0</v>
      </c>
      <c r="O35" s="24"/>
      <c r="P35" s="25">
        <v>1615</v>
      </c>
      <c r="Q35" s="26" t="s">
        <v>110</v>
      </c>
      <c r="R35" s="27">
        <f t="shared" ref="R35:R64" si="8">SUMIF($C$3:$C$101,P35,$N$3:$N$101)</f>
        <v>0</v>
      </c>
      <c r="S35" s="28"/>
      <c r="T35" s="29">
        <f t="shared" ref="T35:T64" si="9">SUMIF($C$3:$C$101,P35,$L$3:$L$101)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87" t="str">
        <f t="shared" si="7"/>
        <v>NO</v>
      </c>
      <c r="B36" s="20"/>
      <c r="C36" s="100"/>
      <c r="D36" s="20"/>
      <c r="E36" s="22"/>
      <c r="F36" s="22"/>
      <c r="G36" s="22"/>
      <c r="H36" s="22"/>
      <c r="I36" s="22"/>
      <c r="J36" s="22"/>
      <c r="K36" s="22"/>
      <c r="L36" s="203">
        <f t="shared" si="5"/>
        <v>0</v>
      </c>
      <c r="M36" s="23">
        <f t="shared" si="0"/>
        <v>0</v>
      </c>
      <c r="N36" s="174">
        <f t="shared" si="1"/>
        <v>0</v>
      </c>
      <c r="O36" s="24"/>
      <c r="P36" s="25">
        <v>48</v>
      </c>
      <c r="Q36" s="26" t="s">
        <v>111</v>
      </c>
      <c r="R36" s="27">
        <f t="shared" si="8"/>
        <v>0</v>
      </c>
      <c r="S36" s="28"/>
      <c r="T36" s="29">
        <f t="shared" si="9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87" t="str">
        <f t="shared" si="7"/>
        <v>NO</v>
      </c>
      <c r="B37" s="20"/>
      <c r="C37" s="100"/>
      <c r="D37" s="20"/>
      <c r="E37" s="22"/>
      <c r="F37" s="22"/>
      <c r="G37" s="22"/>
      <c r="H37" s="22"/>
      <c r="I37" s="22"/>
      <c r="J37" s="22"/>
      <c r="K37" s="22"/>
      <c r="L37" s="203">
        <f t="shared" si="5"/>
        <v>0</v>
      </c>
      <c r="M37" s="23">
        <f t="shared" si="0"/>
        <v>0</v>
      </c>
      <c r="N37" s="174">
        <f t="shared" si="1"/>
        <v>0</v>
      </c>
      <c r="O37" s="24"/>
      <c r="P37" s="25">
        <v>1353</v>
      </c>
      <c r="Q37" s="26" t="s">
        <v>112</v>
      </c>
      <c r="R37" s="27">
        <f t="shared" si="8"/>
        <v>0</v>
      </c>
      <c r="S37" s="28"/>
      <c r="T37" s="29">
        <f t="shared" si="9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87" t="str">
        <f t="shared" si="7"/>
        <v>NO</v>
      </c>
      <c r="B38" s="20"/>
      <c r="C38" s="100"/>
      <c r="D38" s="20"/>
      <c r="E38" s="22"/>
      <c r="F38" s="22"/>
      <c r="G38" s="22"/>
      <c r="H38" s="22"/>
      <c r="I38" s="22"/>
      <c r="J38" s="22"/>
      <c r="K38" s="22"/>
      <c r="L38" s="203">
        <f t="shared" si="5"/>
        <v>0</v>
      </c>
      <c r="M38" s="23">
        <f t="shared" si="0"/>
        <v>0</v>
      </c>
      <c r="N38" s="174">
        <f t="shared" si="1"/>
        <v>0</v>
      </c>
      <c r="O38" s="24"/>
      <c r="P38" s="25">
        <v>1665</v>
      </c>
      <c r="Q38" s="26" t="s">
        <v>113</v>
      </c>
      <c r="R38" s="27">
        <f t="shared" si="8"/>
        <v>0</v>
      </c>
      <c r="S38" s="28"/>
      <c r="T38" s="29">
        <f t="shared" si="9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87" t="str">
        <f t="shared" si="7"/>
        <v>NO</v>
      </c>
      <c r="B39" s="20"/>
      <c r="C39" s="100"/>
      <c r="D39" s="20"/>
      <c r="E39" s="22"/>
      <c r="F39" s="22"/>
      <c r="G39" s="22"/>
      <c r="H39" s="22"/>
      <c r="I39" s="22"/>
      <c r="J39" s="22"/>
      <c r="K39" s="22"/>
      <c r="L39" s="203">
        <f t="shared" si="5"/>
        <v>0</v>
      </c>
      <c r="M39" s="23">
        <f t="shared" si="0"/>
        <v>0</v>
      </c>
      <c r="N39" s="174">
        <f t="shared" si="1"/>
        <v>0</v>
      </c>
      <c r="O39" s="24"/>
      <c r="P39" s="25"/>
      <c r="Q39" s="26"/>
      <c r="R39" s="27">
        <f t="shared" si="8"/>
        <v>0</v>
      </c>
      <c r="S39" s="28"/>
      <c r="T39" s="29">
        <f t="shared" si="9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87" t="str">
        <f t="shared" si="7"/>
        <v>NO</v>
      </c>
      <c r="B40" s="20"/>
      <c r="C40" s="100"/>
      <c r="D40" s="20"/>
      <c r="E40" s="22"/>
      <c r="F40" s="22"/>
      <c r="G40" s="22"/>
      <c r="H40" s="22"/>
      <c r="I40" s="22"/>
      <c r="J40" s="22"/>
      <c r="K40" s="22"/>
      <c r="L40" s="203">
        <f t="shared" si="5"/>
        <v>0</v>
      </c>
      <c r="M40" s="23">
        <f t="shared" si="0"/>
        <v>0</v>
      </c>
      <c r="N40" s="174">
        <f t="shared" si="1"/>
        <v>0</v>
      </c>
      <c r="O40" s="24"/>
      <c r="P40" s="25"/>
      <c r="Q40" s="26"/>
      <c r="R40" s="27">
        <f t="shared" si="8"/>
        <v>0</v>
      </c>
      <c r="S40" s="28"/>
      <c r="T40" s="29">
        <f t="shared" si="9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87" t="str">
        <f t="shared" si="7"/>
        <v>NO</v>
      </c>
      <c r="B41" s="20"/>
      <c r="C41" s="100"/>
      <c r="D41" s="20"/>
      <c r="E41" s="22"/>
      <c r="F41" s="22"/>
      <c r="G41" s="22"/>
      <c r="H41" s="22"/>
      <c r="I41" s="22"/>
      <c r="J41" s="22"/>
      <c r="K41" s="22"/>
      <c r="L41" s="203">
        <f t="shared" si="5"/>
        <v>0</v>
      </c>
      <c r="M41" s="23">
        <f t="shared" si="0"/>
        <v>0</v>
      </c>
      <c r="N41" s="174">
        <f t="shared" si="1"/>
        <v>0</v>
      </c>
      <c r="O41" s="24"/>
      <c r="P41" s="25"/>
      <c r="Q41" s="26"/>
      <c r="R41" s="27">
        <f t="shared" si="8"/>
        <v>0</v>
      </c>
      <c r="S41" s="28"/>
      <c r="T41" s="29">
        <f t="shared" si="9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44">
        <f>COUNTIF(A3:A41,"SI")</f>
        <v>0</v>
      </c>
      <c r="B42" s="90">
        <f>COUNTA(B3:B41)</f>
        <v>7</v>
      </c>
      <c r="C42" s="101"/>
      <c r="D42" s="91"/>
      <c r="E42" s="91"/>
      <c r="F42" s="91"/>
      <c r="G42" s="91"/>
      <c r="H42" s="91"/>
      <c r="I42" s="91"/>
      <c r="J42" s="91"/>
      <c r="K42" s="91"/>
      <c r="L42" s="66">
        <f>SUM(L3:L41)</f>
        <v>206</v>
      </c>
      <c r="M42" s="48"/>
      <c r="N42" s="67">
        <f>SUM(N3:N41)</f>
        <v>206</v>
      </c>
      <c r="O42" s="24"/>
      <c r="P42" s="25"/>
      <c r="Q42" s="26"/>
      <c r="R42" s="27">
        <f t="shared" si="8"/>
        <v>0</v>
      </c>
      <c r="S42" s="28"/>
      <c r="T42" s="29">
        <f t="shared" si="9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6"/>
      <c r="B43" s="6"/>
      <c r="C43" s="102"/>
      <c r="D43" s="6"/>
      <c r="E43" s="6"/>
      <c r="F43" s="6"/>
      <c r="G43" s="6"/>
      <c r="H43" s="6"/>
      <c r="I43" s="6"/>
      <c r="J43" s="6"/>
      <c r="K43" s="6"/>
      <c r="L43" s="71"/>
      <c r="M43" s="6"/>
      <c r="N43" s="71"/>
      <c r="O43" s="103"/>
      <c r="P43" s="25"/>
      <c r="Q43" s="26"/>
      <c r="R43" s="27">
        <f t="shared" si="8"/>
        <v>0</v>
      </c>
      <c r="S43" s="28"/>
      <c r="T43" s="29">
        <f t="shared" si="9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6"/>
      <c r="B44" s="6"/>
      <c r="C44" s="10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3"/>
      <c r="P44" s="25">
        <v>2199</v>
      </c>
      <c r="Q44" s="171" t="s">
        <v>106</v>
      </c>
      <c r="R44" s="27">
        <f t="shared" si="8"/>
        <v>0</v>
      </c>
      <c r="S44" s="28"/>
      <c r="T44" s="29">
        <f t="shared" si="9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6"/>
      <c r="B45" s="6"/>
      <c r="C45" s="10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3"/>
      <c r="P45" s="25">
        <v>1908</v>
      </c>
      <c r="Q45" s="26" t="s">
        <v>55</v>
      </c>
      <c r="R45" s="27">
        <f t="shared" si="8"/>
        <v>0</v>
      </c>
      <c r="S45" s="28"/>
      <c r="T45" s="29">
        <f t="shared" si="9"/>
        <v>0</v>
      </c>
      <c r="U45" s="18"/>
      <c r="V45" s="6"/>
      <c r="W45" s="6"/>
      <c r="X45" s="6"/>
      <c r="Y45" s="6"/>
    </row>
    <row r="46" spans="1:25" ht="28.5" customHeight="1" thickBot="1" x14ac:dyDescent="0.4">
      <c r="A46" s="6"/>
      <c r="B46" s="6"/>
      <c r="C46" s="10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2"/>
      <c r="P46" s="25">
        <v>2057</v>
      </c>
      <c r="Q46" s="26" t="s">
        <v>56</v>
      </c>
      <c r="R46" s="27">
        <f t="shared" si="8"/>
        <v>0</v>
      </c>
      <c r="S46" s="28"/>
      <c r="T46" s="29">
        <f t="shared" si="9"/>
        <v>0</v>
      </c>
      <c r="U46" s="18"/>
      <c r="V46" s="6"/>
      <c r="W46" s="6"/>
      <c r="X46" s="6"/>
      <c r="Y46" s="6"/>
    </row>
    <row r="47" spans="1:25" ht="27.95" customHeight="1" thickBot="1" x14ac:dyDescent="0.4">
      <c r="A47" s="6"/>
      <c r="B47" s="6"/>
      <c r="C47" s="10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2"/>
      <c r="P47" s="25">
        <v>2069</v>
      </c>
      <c r="Q47" s="26" t="s">
        <v>57</v>
      </c>
      <c r="R47" s="27">
        <f t="shared" si="8"/>
        <v>0</v>
      </c>
      <c r="S47" s="28"/>
      <c r="T47" s="29">
        <f t="shared" si="9"/>
        <v>0</v>
      </c>
      <c r="U47" s="40"/>
      <c r="V47" s="6"/>
      <c r="W47" s="6"/>
      <c r="X47" s="6"/>
      <c r="Y47" s="6"/>
    </row>
    <row r="48" spans="1:25" ht="27.95" customHeight="1" thickBot="1" x14ac:dyDescent="0.4">
      <c r="A48" s="6"/>
      <c r="B48" s="6"/>
      <c r="C48" s="10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5">
        <v>1887</v>
      </c>
      <c r="Q48" s="26" t="s">
        <v>125</v>
      </c>
      <c r="R48" s="27">
        <f t="shared" si="8"/>
        <v>0</v>
      </c>
      <c r="S48" s="28"/>
      <c r="T48" s="29">
        <f t="shared" si="9"/>
        <v>0</v>
      </c>
      <c r="U48" s="40"/>
      <c r="V48" s="6"/>
      <c r="W48" s="6"/>
      <c r="X48" s="6"/>
      <c r="Y48" s="6"/>
    </row>
    <row r="49" spans="1:25" ht="27.95" customHeight="1" thickBot="1" x14ac:dyDescent="0.4">
      <c r="A49" s="6"/>
      <c r="B49" s="6"/>
      <c r="C49" s="10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2"/>
      <c r="P49" s="25">
        <v>2029</v>
      </c>
      <c r="Q49" s="26" t="s">
        <v>59</v>
      </c>
      <c r="R49" s="27">
        <f t="shared" si="8"/>
        <v>0</v>
      </c>
      <c r="S49" s="28"/>
      <c r="T49" s="29">
        <f t="shared" si="9"/>
        <v>0</v>
      </c>
      <c r="U49" s="6"/>
      <c r="V49" s="6"/>
      <c r="W49" s="6"/>
      <c r="X49" s="6"/>
      <c r="Y49" s="6"/>
    </row>
    <row r="50" spans="1:25" ht="27.95" customHeight="1" thickBot="1" x14ac:dyDescent="0.4">
      <c r="A50" s="6"/>
      <c r="B50" s="6"/>
      <c r="C50" s="10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2"/>
      <c r="P50" s="25">
        <v>2027</v>
      </c>
      <c r="Q50" s="26" t="s">
        <v>20</v>
      </c>
      <c r="R50" s="27">
        <f t="shared" si="8"/>
        <v>0</v>
      </c>
      <c r="S50" s="28"/>
      <c r="T50" s="29">
        <f t="shared" si="9"/>
        <v>0</v>
      </c>
      <c r="U50" s="6"/>
      <c r="V50" s="6"/>
      <c r="W50" s="6"/>
      <c r="X50" s="6"/>
      <c r="Y50" s="6"/>
    </row>
    <row r="51" spans="1:25" ht="27.95" customHeight="1" thickBot="1" x14ac:dyDescent="0.4">
      <c r="A51" s="6"/>
      <c r="B51" s="6"/>
      <c r="C51" s="10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2"/>
      <c r="P51" s="25">
        <v>1862</v>
      </c>
      <c r="Q51" s="26" t="s">
        <v>60</v>
      </c>
      <c r="R51" s="27">
        <f t="shared" si="8"/>
        <v>0</v>
      </c>
      <c r="S51" s="28"/>
      <c r="T51" s="29">
        <f t="shared" si="9"/>
        <v>0</v>
      </c>
      <c r="U51" s="6"/>
      <c r="V51" s="6"/>
      <c r="W51" s="6"/>
      <c r="X51" s="6"/>
      <c r="Y51" s="6"/>
    </row>
    <row r="52" spans="1:25" ht="27.95" customHeight="1" thickBot="1" x14ac:dyDescent="0.4">
      <c r="A52" s="6"/>
      <c r="B52" s="6"/>
      <c r="C52" s="10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2"/>
      <c r="P52" s="25">
        <v>1132</v>
      </c>
      <c r="Q52" s="26" t="s">
        <v>61</v>
      </c>
      <c r="R52" s="27">
        <f t="shared" si="8"/>
        <v>0</v>
      </c>
      <c r="S52" s="28"/>
      <c r="T52" s="29">
        <f t="shared" si="9"/>
        <v>0</v>
      </c>
      <c r="U52" s="6"/>
      <c r="V52" s="6"/>
      <c r="W52" s="6"/>
      <c r="X52" s="6"/>
      <c r="Y52" s="6"/>
    </row>
    <row r="53" spans="1:25" ht="27.95" customHeight="1" thickBot="1" x14ac:dyDescent="0.4">
      <c r="A53" s="6"/>
      <c r="B53" s="6"/>
      <c r="C53" s="10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5">
        <v>1988</v>
      </c>
      <c r="Q53" s="26" t="s">
        <v>62</v>
      </c>
      <c r="R53" s="27">
        <f t="shared" si="8"/>
        <v>0</v>
      </c>
      <c r="S53" s="28"/>
      <c r="T53" s="29">
        <f t="shared" si="9"/>
        <v>0</v>
      </c>
      <c r="U53" s="6"/>
      <c r="V53" s="6"/>
      <c r="W53" s="6"/>
      <c r="X53" s="6"/>
      <c r="Y53" s="6"/>
    </row>
    <row r="54" spans="1:25" ht="27.95" customHeight="1" thickBot="1" x14ac:dyDescent="0.4">
      <c r="A54" s="6"/>
      <c r="B54" s="6"/>
      <c r="C54" s="10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5"/>
      <c r="Q54" s="26"/>
      <c r="R54" s="27">
        <f t="shared" si="8"/>
        <v>0</v>
      </c>
      <c r="S54" s="28"/>
      <c r="T54" s="29">
        <f t="shared" si="9"/>
        <v>0</v>
      </c>
      <c r="U54" s="6"/>
      <c r="V54" s="6"/>
      <c r="W54" s="6"/>
      <c r="X54" s="6"/>
      <c r="Y54" s="6"/>
    </row>
    <row r="55" spans="1:25" ht="27.4" customHeight="1" thickBot="1" x14ac:dyDescent="0.4">
      <c r="A55" s="6"/>
      <c r="B55" s="6"/>
      <c r="C55" s="10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5"/>
      <c r="Q55" s="26"/>
      <c r="R55" s="27">
        <f t="shared" si="8"/>
        <v>0</v>
      </c>
      <c r="S55" s="28"/>
      <c r="T55" s="29">
        <f t="shared" si="9"/>
        <v>0</v>
      </c>
      <c r="U55" s="6"/>
      <c r="V55" s="6"/>
      <c r="W55" s="6"/>
      <c r="X55" s="6"/>
      <c r="Y55" s="6"/>
    </row>
    <row r="56" spans="1:25" ht="27.4" customHeight="1" thickBot="1" x14ac:dyDescent="0.4">
      <c r="A56" s="6"/>
      <c r="B56" s="6"/>
      <c r="C56" s="10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5"/>
      <c r="Q56" s="26"/>
      <c r="R56" s="27">
        <f t="shared" si="8"/>
        <v>0</v>
      </c>
      <c r="S56" s="28"/>
      <c r="T56" s="29">
        <f t="shared" si="9"/>
        <v>0</v>
      </c>
      <c r="U56" s="6"/>
      <c r="V56" s="6"/>
      <c r="W56" s="6"/>
      <c r="X56" s="6"/>
      <c r="Y56" s="6"/>
    </row>
    <row r="57" spans="1:25" ht="27.4" customHeight="1" thickBot="1" x14ac:dyDescent="0.4">
      <c r="A57" s="6"/>
      <c r="B57" s="6"/>
      <c r="C57" s="10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5">
        <v>1990</v>
      </c>
      <c r="Q57" s="26" t="s">
        <v>26</v>
      </c>
      <c r="R57" s="27">
        <f t="shared" si="8"/>
        <v>0</v>
      </c>
      <c r="S57" s="28"/>
      <c r="T57" s="29">
        <f t="shared" si="9"/>
        <v>0</v>
      </c>
      <c r="U57" s="6"/>
      <c r="V57" s="6"/>
      <c r="W57" s="6"/>
      <c r="X57" s="6"/>
      <c r="Y57" s="6"/>
    </row>
    <row r="58" spans="1:25" ht="27.4" customHeight="1" thickBot="1" x14ac:dyDescent="0.4">
      <c r="A58" s="6"/>
      <c r="B58" s="6"/>
      <c r="C58" s="10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5">
        <v>2068</v>
      </c>
      <c r="Q58" s="26" t="s">
        <v>64</v>
      </c>
      <c r="R58" s="27">
        <f t="shared" si="8"/>
        <v>0</v>
      </c>
      <c r="S58" s="28"/>
      <c r="T58" s="29">
        <f t="shared" si="9"/>
        <v>0</v>
      </c>
      <c r="U58" s="6"/>
      <c r="V58" s="6"/>
      <c r="W58" s="6"/>
      <c r="X58" s="6"/>
      <c r="Y58" s="6"/>
    </row>
    <row r="59" spans="1:25" ht="29.25" customHeight="1" thickBot="1" x14ac:dyDescent="0.4">
      <c r="A59" s="6"/>
      <c r="B59" s="6"/>
      <c r="C59" s="10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5">
        <v>2075</v>
      </c>
      <c r="Q59" s="171" t="s">
        <v>118</v>
      </c>
      <c r="R59" s="27">
        <f t="shared" si="8"/>
        <v>0</v>
      </c>
      <c r="S59" s="28"/>
      <c r="T59" s="29">
        <f t="shared" si="9"/>
        <v>0</v>
      </c>
      <c r="U59" s="6"/>
      <c r="V59" s="6"/>
      <c r="W59" s="6"/>
      <c r="X59" s="6"/>
      <c r="Y59" s="6"/>
    </row>
    <row r="60" spans="1:25" ht="27.4" customHeight="1" thickBot="1" x14ac:dyDescent="0.4">
      <c r="A60" s="6"/>
      <c r="B60" s="6"/>
      <c r="C60" s="10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5">
        <v>2076</v>
      </c>
      <c r="Q60" s="26" t="s">
        <v>117</v>
      </c>
      <c r="R60" s="27">
        <f t="shared" si="8"/>
        <v>0</v>
      </c>
      <c r="S60" s="28"/>
      <c r="T60" s="29">
        <f t="shared" si="9"/>
        <v>0</v>
      </c>
      <c r="U60" s="6"/>
      <c r="V60" s="6"/>
      <c r="W60" s="6"/>
      <c r="X60" s="6"/>
      <c r="Y60" s="6"/>
    </row>
    <row r="61" spans="1:25" ht="27.4" customHeight="1" thickBot="1" x14ac:dyDescent="0.4">
      <c r="A61" s="6"/>
      <c r="B61" s="6"/>
      <c r="C61" s="10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5">
        <v>2161</v>
      </c>
      <c r="Q61" s="26" t="s">
        <v>66</v>
      </c>
      <c r="R61" s="27">
        <f t="shared" si="8"/>
        <v>0</v>
      </c>
      <c r="S61" s="28"/>
      <c r="T61" s="29">
        <f t="shared" si="9"/>
        <v>0</v>
      </c>
      <c r="U61" s="6"/>
      <c r="V61" s="6"/>
      <c r="W61" s="6"/>
      <c r="X61" s="6"/>
      <c r="Y61" s="6"/>
    </row>
    <row r="62" spans="1:25" ht="27.4" customHeight="1" thickBot="1" x14ac:dyDescent="0.4">
      <c r="A62" s="6"/>
      <c r="B62" s="6"/>
      <c r="C62" s="10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5">
        <v>1216</v>
      </c>
      <c r="Q62" s="171" t="s">
        <v>108</v>
      </c>
      <c r="R62" s="27">
        <f t="shared" si="8"/>
        <v>0</v>
      </c>
      <c r="S62" s="28"/>
      <c r="T62" s="29">
        <f t="shared" si="9"/>
        <v>0</v>
      </c>
      <c r="U62" s="6"/>
      <c r="V62" s="6"/>
      <c r="W62" s="6"/>
      <c r="X62" s="6"/>
      <c r="Y62" s="6"/>
    </row>
    <row r="63" spans="1:25" ht="27.4" customHeight="1" thickBot="1" x14ac:dyDescent="0.4">
      <c r="A63" s="6"/>
      <c r="B63" s="6"/>
      <c r="C63" s="10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5">
        <v>2113</v>
      </c>
      <c r="Q63" s="26" t="s">
        <v>67</v>
      </c>
      <c r="R63" s="27">
        <f t="shared" si="8"/>
        <v>0</v>
      </c>
      <c r="S63" s="28"/>
      <c r="T63" s="29">
        <f t="shared" si="9"/>
        <v>0</v>
      </c>
      <c r="U63" s="6"/>
      <c r="V63" s="6"/>
      <c r="W63" s="6"/>
      <c r="X63" s="6"/>
      <c r="Y63" s="6"/>
    </row>
    <row r="64" spans="1:25" ht="27.4" customHeight="1" thickBot="1" x14ac:dyDescent="0.4">
      <c r="A64" s="6"/>
      <c r="B64" s="6"/>
      <c r="C64" s="10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5">
        <v>1896</v>
      </c>
      <c r="Q64" s="26" t="s">
        <v>116</v>
      </c>
      <c r="R64" s="27">
        <f t="shared" si="8"/>
        <v>0</v>
      </c>
      <c r="S64" s="28"/>
      <c r="T64" s="29">
        <f t="shared" si="9"/>
        <v>0</v>
      </c>
      <c r="U64" s="6"/>
      <c r="V64" s="6"/>
      <c r="W64" s="6"/>
      <c r="X64" s="6"/>
      <c r="Y64" s="6"/>
    </row>
    <row r="65" spans="1:25" ht="25.5" x14ac:dyDescent="0.35">
      <c r="A65" s="6"/>
      <c r="B65" s="6"/>
      <c r="C65" s="10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41">
        <f>SUM(R3:R64)</f>
        <v>206</v>
      </c>
      <c r="S65" s="6"/>
      <c r="T65" s="43">
        <f>SUM(T3:T64)</f>
        <v>206</v>
      </c>
      <c r="U65" s="6"/>
      <c r="V65" s="6"/>
      <c r="W65" s="6"/>
      <c r="X65" s="6"/>
      <c r="Y65" s="6"/>
    </row>
    <row r="66" spans="1:25" ht="15.6" customHeight="1" x14ac:dyDescent="0.2">
      <c r="A66" s="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6" customHeight="1" x14ac:dyDescent="0.2">
      <c r="A67" s="6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8.600000000000001" customHeight="1" x14ac:dyDescent="0.2">
      <c r="P68" s="6"/>
      <c r="Q68" s="6"/>
      <c r="R68" s="6"/>
      <c r="S68" s="6"/>
      <c r="T68" s="6"/>
    </row>
    <row r="69" spans="1:25" ht="18.600000000000001" customHeight="1" x14ac:dyDescent="0.2">
      <c r="P69" s="6"/>
      <c r="Q69" s="6"/>
    </row>
    <row r="70" spans="1:25" ht="18.600000000000001" customHeight="1" x14ac:dyDescent="0.2">
      <c r="P70" s="6"/>
      <c r="Q70" s="6"/>
    </row>
    <row r="71" spans="1:25" ht="18.600000000000001" customHeight="1" x14ac:dyDescent="0.2">
      <c r="P71" s="6"/>
      <c r="Q71" s="6"/>
    </row>
    <row r="72" spans="1:25" ht="18.600000000000001" customHeight="1" x14ac:dyDescent="0.2">
      <c r="P72" s="6"/>
      <c r="Q72" s="6"/>
    </row>
    <row r="73" spans="1:25" ht="18.600000000000001" customHeight="1" x14ac:dyDescent="0.2">
      <c r="P73" s="6"/>
      <c r="Q73" s="6"/>
    </row>
    <row r="74" spans="1:25" ht="18.600000000000001" customHeight="1" x14ac:dyDescent="0.2">
      <c r="P74" s="6"/>
      <c r="Q74" s="6"/>
    </row>
    <row r="75" spans="1:25" ht="18.600000000000001" customHeight="1" x14ac:dyDescent="0.2">
      <c r="P75" s="6"/>
      <c r="Q75" s="6"/>
    </row>
    <row r="76" spans="1:25" ht="18.600000000000001" customHeight="1" x14ac:dyDescent="0.2">
      <c r="P76" s="6"/>
      <c r="Q76" s="6"/>
    </row>
    <row r="77" spans="1:25" ht="18.600000000000001" customHeight="1" x14ac:dyDescent="0.2">
      <c r="P77" s="6"/>
      <c r="Q77" s="6"/>
    </row>
    <row r="78" spans="1:25" ht="18.600000000000001" customHeight="1" x14ac:dyDescent="0.2">
      <c r="P78" s="6"/>
      <c r="Q78" s="6"/>
    </row>
    <row r="79" spans="1:25" ht="18.600000000000001" customHeight="1" x14ac:dyDescent="0.2">
      <c r="P79" s="6"/>
      <c r="Q79" s="6"/>
    </row>
    <row r="80" spans="1:25" ht="18.600000000000001" customHeight="1" x14ac:dyDescent="0.2">
      <c r="P80" s="6"/>
      <c r="Q80" s="6"/>
    </row>
    <row r="81" spans="16:17" ht="18.600000000000001" customHeight="1" x14ac:dyDescent="0.2">
      <c r="P81" s="6"/>
      <c r="Q81" s="6"/>
    </row>
    <row r="82" spans="16:17" ht="18.600000000000001" customHeight="1" x14ac:dyDescent="0.2">
      <c r="P82" s="6"/>
      <c r="Q82" s="6"/>
    </row>
    <row r="83" spans="16:17" ht="18.600000000000001" customHeight="1" x14ac:dyDescent="0.2">
      <c r="P83" s="6"/>
      <c r="Q83" s="6"/>
    </row>
    <row r="84" spans="16:17" ht="18.600000000000001" customHeight="1" x14ac:dyDescent="0.2">
      <c r="P84" s="6"/>
      <c r="Q84" s="6"/>
    </row>
    <row r="85" spans="16:17" ht="18.600000000000001" customHeight="1" x14ac:dyDescent="0.2">
      <c r="P85" s="6"/>
      <c r="Q85" s="6"/>
    </row>
    <row r="86" spans="16:17" ht="18.600000000000001" customHeight="1" x14ac:dyDescent="0.2">
      <c r="P86" s="6"/>
      <c r="Q86" s="6"/>
    </row>
    <row r="87" spans="16:17" ht="18.600000000000001" customHeight="1" x14ac:dyDescent="0.2">
      <c r="P87" s="6"/>
      <c r="Q87" s="6"/>
    </row>
    <row r="88" spans="16:17" ht="18.600000000000001" customHeight="1" x14ac:dyDescent="0.2">
      <c r="P88" s="6"/>
      <c r="Q88" s="6"/>
    </row>
    <row r="89" spans="16:17" ht="18.600000000000001" customHeight="1" x14ac:dyDescent="0.2">
      <c r="P89" s="6"/>
      <c r="Q89" s="6"/>
    </row>
    <row r="90" spans="16:17" ht="18.600000000000001" customHeight="1" x14ac:dyDescent="0.2">
      <c r="P90" s="6"/>
      <c r="Q90" s="6"/>
    </row>
    <row r="91" spans="16:17" ht="18.600000000000001" customHeight="1" x14ac:dyDescent="0.2">
      <c r="P91" s="6"/>
      <c r="Q91" s="6"/>
    </row>
    <row r="92" spans="16:17" ht="18.600000000000001" customHeight="1" x14ac:dyDescent="0.2">
      <c r="P92" s="6"/>
      <c r="Q92" s="6"/>
    </row>
    <row r="93" spans="16:17" ht="18.600000000000001" customHeight="1" x14ac:dyDescent="0.2">
      <c r="P93" s="6"/>
      <c r="Q93" s="6"/>
    </row>
  </sheetData>
  <sortState ref="B3:N17">
    <sortCondition descending="1" ref="L3:L17"/>
  </sortState>
  <mergeCells count="1">
    <mergeCell ref="A1:F1"/>
  </mergeCells>
  <conditionalFormatting sqref="A3:A27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P12" sqref="P12:Q13"/>
    </sheetView>
  </sheetViews>
  <sheetFormatPr defaultColWidth="11.42578125" defaultRowHeight="18.600000000000001" customHeight="1" x14ac:dyDescent="0.2"/>
  <cols>
    <col min="1" max="1" width="11.42578125" style="104" customWidth="1"/>
    <col min="2" max="2" width="56.85546875" style="104" customWidth="1"/>
    <col min="3" max="3" width="13.7109375" style="104" customWidth="1"/>
    <col min="4" max="4" width="70.140625" style="104" customWidth="1"/>
    <col min="5" max="6" width="23.42578125" style="104" customWidth="1"/>
    <col min="7" max="7" width="22.42578125" style="104" customWidth="1"/>
    <col min="8" max="8" width="23" style="104" customWidth="1"/>
    <col min="9" max="11" width="23" style="133" customWidth="1"/>
    <col min="12" max="12" width="24.28515625" style="104" customWidth="1"/>
    <col min="13" max="13" width="14.28515625" style="104" customWidth="1"/>
    <col min="14" max="14" width="27.28515625" style="104" customWidth="1"/>
    <col min="15" max="15" width="11.42578125" style="104" customWidth="1"/>
    <col min="16" max="16" width="11.42578125" style="133" customWidth="1"/>
    <col min="17" max="17" width="59.7109375" style="133" customWidth="1"/>
    <col min="18" max="19" width="11.42578125" style="104" customWidth="1"/>
    <col min="20" max="20" width="36.42578125" style="104" customWidth="1"/>
    <col min="21" max="22" width="11.42578125" style="104" customWidth="1"/>
    <col min="23" max="23" width="36.28515625" style="104" customWidth="1"/>
    <col min="24" max="24" width="11.42578125" style="104" customWidth="1"/>
    <col min="25" max="25" width="56.28515625" style="104" customWidth="1"/>
    <col min="26" max="257" width="11.42578125" style="104" customWidth="1"/>
  </cols>
  <sheetData>
    <row r="1" spans="1:25" ht="28.5" customHeight="1" thickBot="1" x14ac:dyDescent="0.45">
      <c r="A1" s="223" t="s">
        <v>83</v>
      </c>
      <c r="B1" s="224"/>
      <c r="C1" s="224"/>
      <c r="D1" s="224"/>
      <c r="E1" s="224"/>
      <c r="F1" s="225"/>
      <c r="G1" s="99"/>
      <c r="H1" s="61"/>
      <c r="I1" s="61"/>
      <c r="J1" s="61"/>
      <c r="K1" s="61"/>
      <c r="L1" s="5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26" si="0">IF(M3&lt;2,"NO","SI")</f>
        <v>NO</v>
      </c>
      <c r="B3" s="215" t="s">
        <v>237</v>
      </c>
      <c r="C3" s="216" t="s">
        <v>204</v>
      </c>
      <c r="D3" s="217" t="s">
        <v>205</v>
      </c>
      <c r="E3" s="216">
        <v>100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100</v>
      </c>
      <c r="M3" s="23">
        <f t="shared" ref="M3:M41" si="1">COUNTA(E3:K3)</f>
        <v>1</v>
      </c>
      <c r="N3" s="174">
        <f t="shared" ref="N3:N41" si="2">SUM(E3:K3)</f>
        <v>100</v>
      </c>
      <c r="O3" s="24"/>
      <c r="P3" s="25">
        <v>1213</v>
      </c>
      <c r="Q3" s="26" t="s">
        <v>114</v>
      </c>
      <c r="R3" s="27">
        <f t="shared" ref="R3:R34" si="3">SUMIF($C$3:$C$101,P3,$N$3:$N$101)</f>
        <v>45</v>
      </c>
      <c r="S3" s="28"/>
      <c r="T3" s="29">
        <f t="shared" ref="T3:T34" si="4">SUMIF($C$3:$C$101,P3,$L$3:$L$101)</f>
        <v>45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5" t="s">
        <v>238</v>
      </c>
      <c r="C4" s="216" t="s">
        <v>131</v>
      </c>
      <c r="D4" s="217" t="s">
        <v>132</v>
      </c>
      <c r="E4" s="216">
        <v>90</v>
      </c>
      <c r="F4" s="206"/>
      <c r="G4" s="206"/>
      <c r="H4" s="206"/>
      <c r="I4" s="206"/>
      <c r="J4" s="206"/>
      <c r="K4" s="206"/>
      <c r="L4" s="203">
        <f t="shared" ref="L4:L41" si="5">IF(M4=7,SUM(E4:K4)-SMALL(E4:K4,1)-SMALL(E4:K4,2),IF(M4=6,SUM(E4:K4)-SMALL(E4:K4,1),SUM(E4:K4)))</f>
        <v>90</v>
      </c>
      <c r="M4" s="23">
        <f t="shared" si="1"/>
        <v>1</v>
      </c>
      <c r="N4" s="174">
        <f t="shared" si="2"/>
        <v>90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5" t="s">
        <v>239</v>
      </c>
      <c r="C5" s="216" t="s">
        <v>128</v>
      </c>
      <c r="D5" s="217" t="s">
        <v>129</v>
      </c>
      <c r="E5" s="216">
        <v>80</v>
      </c>
      <c r="F5" s="206"/>
      <c r="G5" s="206"/>
      <c r="H5" s="206"/>
      <c r="I5" s="206"/>
      <c r="J5" s="206"/>
      <c r="K5" s="206"/>
      <c r="L5" s="203">
        <f t="shared" si="5"/>
        <v>80</v>
      </c>
      <c r="M5" s="23">
        <f t="shared" si="1"/>
        <v>1</v>
      </c>
      <c r="N5" s="174">
        <f t="shared" si="2"/>
        <v>80</v>
      </c>
      <c r="O5" s="24"/>
      <c r="P5" s="25">
        <v>2232</v>
      </c>
      <c r="Q5" s="26" t="s">
        <v>119</v>
      </c>
      <c r="R5" s="27">
        <f t="shared" si="3"/>
        <v>0</v>
      </c>
      <c r="S5" s="28"/>
      <c r="T5" s="29">
        <f t="shared" si="4"/>
        <v>0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215" t="s">
        <v>240</v>
      </c>
      <c r="C6" s="216" t="s">
        <v>159</v>
      </c>
      <c r="D6" s="217" t="s">
        <v>160</v>
      </c>
      <c r="E6" s="216">
        <v>60</v>
      </c>
      <c r="F6" s="22"/>
      <c r="G6" s="22"/>
      <c r="H6" s="22"/>
      <c r="I6" s="22"/>
      <c r="J6" s="22"/>
      <c r="K6" s="22"/>
      <c r="L6" s="203">
        <f t="shared" si="5"/>
        <v>60</v>
      </c>
      <c r="M6" s="23">
        <f t="shared" si="1"/>
        <v>1</v>
      </c>
      <c r="N6" s="174">
        <f t="shared" si="2"/>
        <v>60</v>
      </c>
      <c r="O6" s="24"/>
      <c r="P6" s="25">
        <v>1180</v>
      </c>
      <c r="Q6" s="26" t="s">
        <v>14</v>
      </c>
      <c r="R6" s="27">
        <f t="shared" si="3"/>
        <v>142</v>
      </c>
      <c r="S6" s="28"/>
      <c r="T6" s="29">
        <f t="shared" si="4"/>
        <v>142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5" t="s">
        <v>241</v>
      </c>
      <c r="C7" s="216" t="s">
        <v>159</v>
      </c>
      <c r="D7" s="217" t="s">
        <v>160</v>
      </c>
      <c r="E7" s="216">
        <v>50</v>
      </c>
      <c r="F7" s="22"/>
      <c r="G7" s="22"/>
      <c r="H7" s="22"/>
      <c r="I7" s="22"/>
      <c r="J7" s="22"/>
      <c r="K7" s="22"/>
      <c r="L7" s="203">
        <f t="shared" si="5"/>
        <v>50</v>
      </c>
      <c r="M7" s="23">
        <f t="shared" si="1"/>
        <v>1</v>
      </c>
      <c r="N7" s="174">
        <f t="shared" si="2"/>
        <v>50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215" t="s">
        <v>242</v>
      </c>
      <c r="C8" s="216" t="s">
        <v>201</v>
      </c>
      <c r="D8" s="217" t="s">
        <v>71</v>
      </c>
      <c r="E8" s="216">
        <v>40</v>
      </c>
      <c r="F8" s="22"/>
      <c r="G8" s="22"/>
      <c r="H8" s="22"/>
      <c r="I8" s="22"/>
      <c r="J8" s="22"/>
      <c r="K8" s="22"/>
      <c r="L8" s="203">
        <f t="shared" si="5"/>
        <v>40</v>
      </c>
      <c r="M8" s="23">
        <f t="shared" si="1"/>
        <v>1</v>
      </c>
      <c r="N8" s="174">
        <f t="shared" si="2"/>
        <v>40</v>
      </c>
      <c r="O8" s="24"/>
      <c r="P8" s="25">
        <v>10</v>
      </c>
      <c r="Q8" s="26" t="s">
        <v>16</v>
      </c>
      <c r="R8" s="27">
        <f t="shared" si="3"/>
        <v>80</v>
      </c>
      <c r="S8" s="28"/>
      <c r="T8" s="29">
        <f t="shared" si="4"/>
        <v>80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215" t="s">
        <v>243</v>
      </c>
      <c r="C9" s="216" t="s">
        <v>138</v>
      </c>
      <c r="D9" s="217" t="s">
        <v>114</v>
      </c>
      <c r="E9" s="216">
        <v>30</v>
      </c>
      <c r="F9" s="22"/>
      <c r="G9" s="22"/>
      <c r="H9" s="22"/>
      <c r="I9" s="22"/>
      <c r="J9" s="22"/>
      <c r="K9" s="22"/>
      <c r="L9" s="203">
        <f t="shared" si="5"/>
        <v>30</v>
      </c>
      <c r="M9" s="23">
        <f t="shared" si="1"/>
        <v>1</v>
      </c>
      <c r="N9" s="174">
        <f t="shared" si="2"/>
        <v>30</v>
      </c>
      <c r="O9" s="24"/>
      <c r="P9" s="25">
        <v>1589</v>
      </c>
      <c r="Q9" s="26" t="s">
        <v>18</v>
      </c>
      <c r="R9" s="27">
        <f t="shared" si="3"/>
        <v>102</v>
      </c>
      <c r="S9" s="28"/>
      <c r="T9" s="29">
        <f t="shared" si="4"/>
        <v>102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si="0"/>
        <v>NO</v>
      </c>
      <c r="B10" s="215" t="s">
        <v>244</v>
      </c>
      <c r="C10" s="216" t="s">
        <v>159</v>
      </c>
      <c r="D10" s="217" t="s">
        <v>160</v>
      </c>
      <c r="E10" s="216">
        <v>20</v>
      </c>
      <c r="F10" s="22"/>
      <c r="G10" s="22"/>
      <c r="H10" s="22"/>
      <c r="I10" s="22"/>
      <c r="J10" s="22"/>
      <c r="K10" s="22"/>
      <c r="L10" s="203">
        <f t="shared" si="5"/>
        <v>20</v>
      </c>
      <c r="M10" s="23">
        <f t="shared" si="1"/>
        <v>1</v>
      </c>
      <c r="N10" s="174">
        <f t="shared" si="2"/>
        <v>20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0"/>
        <v>NO</v>
      </c>
      <c r="B11" s="215" t="s">
        <v>245</v>
      </c>
      <c r="C11" s="216" t="s">
        <v>138</v>
      </c>
      <c r="D11" s="217" t="s">
        <v>114</v>
      </c>
      <c r="E11" s="216">
        <v>15</v>
      </c>
      <c r="F11" s="22"/>
      <c r="G11" s="22"/>
      <c r="H11" s="22"/>
      <c r="I11" s="22"/>
      <c r="J11" s="22"/>
      <c r="K11" s="22"/>
      <c r="L11" s="203">
        <f t="shared" si="5"/>
        <v>15</v>
      </c>
      <c r="M11" s="23">
        <f t="shared" si="1"/>
        <v>1</v>
      </c>
      <c r="N11" s="174">
        <f t="shared" si="2"/>
        <v>15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0"/>
        <v>NO</v>
      </c>
      <c r="B12" s="215" t="s">
        <v>246</v>
      </c>
      <c r="C12" s="216" t="s">
        <v>159</v>
      </c>
      <c r="D12" s="217" t="s">
        <v>160</v>
      </c>
      <c r="E12" s="216">
        <v>12</v>
      </c>
      <c r="F12" s="22"/>
      <c r="G12" s="22"/>
      <c r="H12" s="22"/>
      <c r="I12" s="22"/>
      <c r="J12" s="22"/>
      <c r="K12" s="22"/>
      <c r="L12" s="203">
        <f t="shared" si="5"/>
        <v>12</v>
      </c>
      <c r="M12" s="23">
        <f t="shared" si="1"/>
        <v>1</v>
      </c>
      <c r="N12" s="174">
        <f t="shared" si="2"/>
        <v>12</v>
      </c>
      <c r="O12" s="24"/>
      <c r="P12" s="25">
        <v>2074</v>
      </c>
      <c r="Q12" s="26" t="s">
        <v>425</v>
      </c>
      <c r="R12" s="27">
        <f t="shared" si="3"/>
        <v>0</v>
      </c>
      <c r="S12" s="28"/>
      <c r="T12" s="29">
        <f t="shared" si="4"/>
        <v>0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0"/>
        <v>NO</v>
      </c>
      <c r="B13" s="215" t="s">
        <v>247</v>
      </c>
      <c r="C13" s="216" t="s">
        <v>148</v>
      </c>
      <c r="D13" s="217" t="s">
        <v>20</v>
      </c>
      <c r="E13" s="216">
        <v>9</v>
      </c>
      <c r="F13" s="22"/>
      <c r="G13" s="22"/>
      <c r="H13" s="22"/>
      <c r="I13" s="22"/>
      <c r="J13" s="22"/>
      <c r="K13" s="22"/>
      <c r="L13" s="203">
        <f t="shared" si="5"/>
        <v>9</v>
      </c>
      <c r="M13" s="23">
        <f t="shared" si="1"/>
        <v>1</v>
      </c>
      <c r="N13" s="174">
        <f t="shared" si="2"/>
        <v>9</v>
      </c>
      <c r="O13" s="24"/>
      <c r="P13" s="25">
        <v>2310</v>
      </c>
      <c r="Q13" s="26" t="s">
        <v>426</v>
      </c>
      <c r="R13" s="27">
        <f t="shared" si="3"/>
        <v>0</v>
      </c>
      <c r="S13" s="28"/>
      <c r="T13" s="29">
        <f t="shared" si="4"/>
        <v>0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0"/>
        <v>NO</v>
      </c>
      <c r="B14" s="215" t="s">
        <v>248</v>
      </c>
      <c r="C14" s="216" t="s">
        <v>204</v>
      </c>
      <c r="D14" s="217" t="s">
        <v>205</v>
      </c>
      <c r="E14" s="216">
        <v>2</v>
      </c>
      <c r="F14" s="22"/>
      <c r="G14" s="22"/>
      <c r="H14" s="22"/>
      <c r="I14" s="22"/>
      <c r="J14" s="22"/>
      <c r="K14" s="22"/>
      <c r="L14" s="203">
        <f t="shared" si="5"/>
        <v>2</v>
      </c>
      <c r="M14" s="23">
        <f t="shared" si="1"/>
        <v>1</v>
      </c>
      <c r="N14" s="174">
        <f t="shared" si="2"/>
        <v>2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6"/>
      <c r="W14" s="6"/>
      <c r="X14" s="6"/>
      <c r="Y14" s="6"/>
    </row>
    <row r="15" spans="1:25" ht="29.1" customHeight="1" thickBot="1" x14ac:dyDescent="0.4">
      <c r="A15" s="181" t="str">
        <f t="shared" si="0"/>
        <v>NO</v>
      </c>
      <c r="B15" s="64"/>
      <c r="C15" s="100"/>
      <c r="D15" s="21"/>
      <c r="E15" s="22"/>
      <c r="F15" s="22"/>
      <c r="G15" s="22"/>
      <c r="H15" s="22"/>
      <c r="I15" s="22"/>
      <c r="J15" s="22"/>
      <c r="K15" s="22"/>
      <c r="L15" s="203">
        <f t="shared" si="5"/>
        <v>0</v>
      </c>
      <c r="M15" s="23">
        <f t="shared" si="1"/>
        <v>0</v>
      </c>
      <c r="N15" s="174">
        <f t="shared" si="2"/>
        <v>0</v>
      </c>
      <c r="O15" s="24"/>
      <c r="P15" s="25">
        <v>1317</v>
      </c>
      <c r="Q15" s="26" t="s">
        <v>28</v>
      </c>
      <c r="R15" s="27">
        <f t="shared" si="3"/>
        <v>0</v>
      </c>
      <c r="S15" s="28"/>
      <c r="T15" s="29">
        <f t="shared" si="4"/>
        <v>0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0"/>
        <v>NO</v>
      </c>
      <c r="B16" s="161"/>
      <c r="C16" s="100"/>
      <c r="D16" s="19"/>
      <c r="E16" s="22"/>
      <c r="F16" s="22"/>
      <c r="G16" s="22"/>
      <c r="H16" s="22"/>
      <c r="I16" s="22"/>
      <c r="J16" s="22"/>
      <c r="K16" s="22"/>
      <c r="L16" s="203">
        <f t="shared" si="5"/>
        <v>0</v>
      </c>
      <c r="M16" s="23">
        <f t="shared" si="1"/>
        <v>0</v>
      </c>
      <c r="N16" s="174">
        <f t="shared" si="2"/>
        <v>0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0"/>
        <v>NO</v>
      </c>
      <c r="B17" s="19"/>
      <c r="C17" s="100"/>
      <c r="D17" s="19"/>
      <c r="E17" s="22"/>
      <c r="F17" s="22"/>
      <c r="G17" s="22"/>
      <c r="H17" s="22"/>
      <c r="I17" s="22"/>
      <c r="J17" s="22"/>
      <c r="K17" s="22"/>
      <c r="L17" s="203">
        <f t="shared" si="5"/>
        <v>0</v>
      </c>
      <c r="M17" s="23">
        <f t="shared" si="1"/>
        <v>0</v>
      </c>
      <c r="N17" s="174">
        <f t="shared" si="2"/>
        <v>0</v>
      </c>
      <c r="O17" s="24"/>
      <c r="P17" s="25">
        <v>1886</v>
      </c>
      <c r="Q17" s="26" t="s">
        <v>31</v>
      </c>
      <c r="R17" s="27">
        <f t="shared" si="3"/>
        <v>90</v>
      </c>
      <c r="S17" s="28"/>
      <c r="T17" s="29">
        <f t="shared" si="4"/>
        <v>90</v>
      </c>
      <c r="U17" s="18"/>
      <c r="V17" s="30"/>
      <c r="W17" s="30"/>
      <c r="X17" s="30"/>
      <c r="Y17" s="30"/>
    </row>
    <row r="18" spans="1:25" ht="29.1" customHeight="1" thickBot="1" x14ac:dyDescent="0.4">
      <c r="A18" s="181" t="str">
        <f t="shared" si="0"/>
        <v>NO</v>
      </c>
      <c r="B18" s="64"/>
      <c r="C18" s="100"/>
      <c r="D18" s="64"/>
      <c r="E18" s="22"/>
      <c r="F18" s="22"/>
      <c r="G18" s="22"/>
      <c r="H18" s="22"/>
      <c r="I18" s="22"/>
      <c r="J18" s="22"/>
      <c r="K18" s="22"/>
      <c r="L18" s="203">
        <f t="shared" si="5"/>
        <v>0</v>
      </c>
      <c r="M18" s="23">
        <f t="shared" si="1"/>
        <v>0</v>
      </c>
      <c r="N18" s="174">
        <f t="shared" si="2"/>
        <v>0</v>
      </c>
      <c r="O18" s="24"/>
      <c r="P18" s="25">
        <v>2144</v>
      </c>
      <c r="Q18" s="171" t="s">
        <v>107</v>
      </c>
      <c r="R18" s="27">
        <f t="shared" si="3"/>
        <v>0</v>
      </c>
      <c r="S18" s="28"/>
      <c r="T18" s="29">
        <f t="shared" si="4"/>
        <v>0</v>
      </c>
      <c r="U18" s="18"/>
      <c r="V18" s="6"/>
      <c r="W18" s="6"/>
      <c r="X18" s="6"/>
      <c r="Y18" s="6"/>
    </row>
    <row r="19" spans="1:25" ht="29.1" customHeight="1" thickBot="1" x14ac:dyDescent="0.4">
      <c r="A19" s="181" t="str">
        <f t="shared" si="0"/>
        <v>NO</v>
      </c>
      <c r="B19" s="21"/>
      <c r="C19" s="20"/>
      <c r="D19" s="19"/>
      <c r="E19" s="22"/>
      <c r="F19" s="22"/>
      <c r="G19" s="22"/>
      <c r="H19" s="22"/>
      <c r="I19" s="22"/>
      <c r="J19" s="22"/>
      <c r="K19" s="22"/>
      <c r="L19" s="203">
        <f t="shared" si="5"/>
        <v>0</v>
      </c>
      <c r="M19" s="23">
        <f t="shared" si="1"/>
        <v>0</v>
      </c>
      <c r="N19" s="174">
        <f t="shared" si="2"/>
        <v>0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0"/>
        <v>NO</v>
      </c>
      <c r="B20" s="19"/>
      <c r="C20" s="100"/>
      <c r="D20" s="19"/>
      <c r="E20" s="22"/>
      <c r="F20" s="22"/>
      <c r="G20" s="22"/>
      <c r="H20" s="22"/>
      <c r="I20" s="22"/>
      <c r="J20" s="22"/>
      <c r="K20" s="22"/>
      <c r="L20" s="203">
        <f t="shared" si="5"/>
        <v>0</v>
      </c>
      <c r="M20" s="23">
        <f t="shared" si="1"/>
        <v>0</v>
      </c>
      <c r="N20" s="174">
        <f t="shared" si="2"/>
        <v>0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6"/>
      <c r="W20" s="6"/>
      <c r="X20" s="6"/>
      <c r="Y20" s="6"/>
    </row>
    <row r="21" spans="1:25" ht="29.1" customHeight="1" thickBot="1" x14ac:dyDescent="0.4">
      <c r="A21" s="181" t="str">
        <f t="shared" si="0"/>
        <v>NO</v>
      </c>
      <c r="B21" s="19"/>
      <c r="C21" s="100"/>
      <c r="D21" s="19"/>
      <c r="E21" s="22"/>
      <c r="F21" s="22"/>
      <c r="G21" s="22"/>
      <c r="H21" s="22"/>
      <c r="I21" s="22"/>
      <c r="J21" s="22"/>
      <c r="K21" s="22"/>
      <c r="L21" s="203">
        <f t="shared" si="5"/>
        <v>0</v>
      </c>
      <c r="M21" s="23">
        <f t="shared" si="1"/>
        <v>0</v>
      </c>
      <c r="N21" s="174">
        <f t="shared" si="2"/>
        <v>0</v>
      </c>
      <c r="O21" s="24"/>
      <c r="P21" s="25">
        <v>2271</v>
      </c>
      <c r="Q21" s="26" t="s">
        <v>120</v>
      </c>
      <c r="R21" s="27">
        <f t="shared" si="3"/>
        <v>0</v>
      </c>
      <c r="S21" s="28"/>
      <c r="T21" s="29">
        <f t="shared" si="4"/>
        <v>0</v>
      </c>
      <c r="U21" s="18"/>
      <c r="V21" s="6"/>
      <c r="W21" s="6"/>
      <c r="X21" s="6"/>
      <c r="Y21" s="6"/>
    </row>
    <row r="22" spans="1:25" ht="29.1" customHeight="1" thickBot="1" x14ac:dyDescent="0.4">
      <c r="A22" s="181" t="str">
        <f t="shared" si="0"/>
        <v>NO</v>
      </c>
      <c r="B22" s="64"/>
      <c r="C22" s="100"/>
      <c r="D22" s="64"/>
      <c r="E22" s="22"/>
      <c r="F22" s="22"/>
      <c r="G22" s="22"/>
      <c r="H22" s="22"/>
      <c r="I22" s="22"/>
      <c r="J22" s="22"/>
      <c r="K22" s="22"/>
      <c r="L22" s="203">
        <f t="shared" si="5"/>
        <v>0</v>
      </c>
      <c r="M22" s="23">
        <f t="shared" si="1"/>
        <v>0</v>
      </c>
      <c r="N22" s="174">
        <f t="shared" si="2"/>
        <v>0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6"/>
      <c r="W22" s="6"/>
      <c r="X22" s="6"/>
      <c r="Y22" s="6"/>
    </row>
    <row r="23" spans="1:25" ht="29.1" customHeight="1" thickBot="1" x14ac:dyDescent="0.4">
      <c r="A23" s="181" t="str">
        <f t="shared" si="0"/>
        <v>NO</v>
      </c>
      <c r="B23" s="21"/>
      <c r="C23" s="190"/>
      <c r="D23" s="196"/>
      <c r="E23" s="22"/>
      <c r="F23" s="22"/>
      <c r="G23" s="22"/>
      <c r="H23" s="22"/>
      <c r="I23" s="22"/>
      <c r="J23" s="22"/>
      <c r="K23" s="22"/>
      <c r="L23" s="203">
        <f t="shared" si="5"/>
        <v>0</v>
      </c>
      <c r="M23" s="23">
        <f t="shared" si="1"/>
        <v>0</v>
      </c>
      <c r="N23" s="174">
        <f t="shared" si="2"/>
        <v>0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6"/>
      <c r="W23" s="6"/>
      <c r="X23" s="6"/>
      <c r="Y23" s="6"/>
    </row>
    <row r="24" spans="1:25" ht="29.1" customHeight="1" thickBot="1" x14ac:dyDescent="0.4">
      <c r="A24" s="181" t="str">
        <f t="shared" si="0"/>
        <v>NO</v>
      </c>
      <c r="B24" s="189"/>
      <c r="C24" s="191"/>
      <c r="D24" s="198"/>
      <c r="E24" s="183"/>
      <c r="F24" s="22"/>
      <c r="G24" s="22"/>
      <c r="H24" s="22"/>
      <c r="I24" s="22"/>
      <c r="J24" s="22"/>
      <c r="K24" s="22"/>
      <c r="L24" s="203">
        <f t="shared" si="5"/>
        <v>0</v>
      </c>
      <c r="M24" s="23">
        <f t="shared" si="1"/>
        <v>0</v>
      </c>
      <c r="N24" s="174">
        <f t="shared" si="2"/>
        <v>0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6"/>
      <c r="W24" s="6"/>
      <c r="X24" s="6"/>
      <c r="Y24" s="6"/>
    </row>
    <row r="25" spans="1:25" ht="29.1" customHeight="1" thickBot="1" x14ac:dyDescent="0.4">
      <c r="A25" s="181" t="str">
        <f t="shared" si="0"/>
        <v>NO</v>
      </c>
      <c r="B25" s="65"/>
      <c r="C25" s="100"/>
      <c r="D25" s="19"/>
      <c r="E25" s="22"/>
      <c r="F25" s="22"/>
      <c r="G25" s="22"/>
      <c r="H25" s="22"/>
      <c r="I25" s="22"/>
      <c r="J25" s="22"/>
      <c r="K25" s="22"/>
      <c r="L25" s="203">
        <f t="shared" si="5"/>
        <v>0</v>
      </c>
      <c r="M25" s="23">
        <f t="shared" si="1"/>
        <v>0</v>
      </c>
      <c r="N25" s="174">
        <f t="shared" si="2"/>
        <v>0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6"/>
      <c r="X25" s="6"/>
      <c r="Y25" s="6"/>
    </row>
    <row r="26" spans="1:25" ht="29.1" customHeight="1" thickBot="1" x14ac:dyDescent="0.4">
      <c r="A26" s="181" t="str">
        <f t="shared" si="0"/>
        <v>NO</v>
      </c>
      <c r="B26" s="21"/>
      <c r="C26" s="100"/>
      <c r="D26" s="21"/>
      <c r="E26" s="22"/>
      <c r="F26" s="22"/>
      <c r="G26" s="22"/>
      <c r="H26" s="22"/>
      <c r="I26" s="22"/>
      <c r="J26" s="22"/>
      <c r="K26" s="22"/>
      <c r="L26" s="203">
        <f t="shared" si="5"/>
        <v>0</v>
      </c>
      <c r="M26" s="23">
        <f t="shared" si="1"/>
        <v>0</v>
      </c>
      <c r="N26" s="174">
        <f t="shared" si="2"/>
        <v>0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6"/>
      <c r="X26" s="6"/>
      <c r="Y26" s="6"/>
    </row>
    <row r="27" spans="1:25" ht="29.1" customHeight="1" thickBot="1" x14ac:dyDescent="0.4">
      <c r="A27" s="181" t="str">
        <f t="shared" ref="A27:A33" si="6">IF(M27&lt;2,"NO","SI")</f>
        <v>NO</v>
      </c>
      <c r="B27" s="65"/>
      <c r="C27" s="100"/>
      <c r="D27" s="65"/>
      <c r="E27" s="22"/>
      <c r="F27" s="22"/>
      <c r="G27" s="22"/>
      <c r="H27" s="22"/>
      <c r="I27" s="22"/>
      <c r="J27" s="22"/>
      <c r="K27" s="22"/>
      <c r="L27" s="203">
        <f t="shared" si="5"/>
        <v>0</v>
      </c>
      <c r="M27" s="23">
        <f t="shared" si="1"/>
        <v>0</v>
      </c>
      <c r="N27" s="174">
        <f t="shared" si="2"/>
        <v>0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181" t="str">
        <f t="shared" si="6"/>
        <v>NO</v>
      </c>
      <c r="B28" s="64"/>
      <c r="C28" s="100"/>
      <c r="D28" s="64"/>
      <c r="E28" s="22"/>
      <c r="F28" s="22"/>
      <c r="G28" s="22"/>
      <c r="H28" s="22"/>
      <c r="I28" s="22"/>
      <c r="J28" s="22"/>
      <c r="K28" s="22"/>
      <c r="L28" s="203">
        <f t="shared" si="5"/>
        <v>0</v>
      </c>
      <c r="M28" s="23">
        <f t="shared" si="1"/>
        <v>0</v>
      </c>
      <c r="N28" s="174">
        <f t="shared" si="2"/>
        <v>0</v>
      </c>
      <c r="O28" s="24"/>
      <c r="P28" s="25">
        <v>1174</v>
      </c>
      <c r="Q28" s="26" t="s">
        <v>123</v>
      </c>
      <c r="R28" s="27">
        <f t="shared" si="3"/>
        <v>0</v>
      </c>
      <c r="S28" s="28"/>
      <c r="T28" s="29">
        <f t="shared" si="4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6"/>
        <v>NO</v>
      </c>
      <c r="B29" s="20"/>
      <c r="C29" s="100"/>
      <c r="D29" s="20"/>
      <c r="E29" s="22"/>
      <c r="F29" s="22"/>
      <c r="G29" s="22"/>
      <c r="H29" s="22"/>
      <c r="I29" s="22"/>
      <c r="J29" s="22"/>
      <c r="K29" s="22"/>
      <c r="L29" s="203">
        <f t="shared" si="5"/>
        <v>0</v>
      </c>
      <c r="M29" s="23">
        <f t="shared" si="1"/>
        <v>0</v>
      </c>
      <c r="N29" s="174">
        <f t="shared" si="2"/>
        <v>0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6"/>
        <v>NO</v>
      </c>
      <c r="B30" s="20"/>
      <c r="C30" s="100"/>
      <c r="D30" s="20"/>
      <c r="E30" s="22"/>
      <c r="F30" s="22"/>
      <c r="G30" s="22"/>
      <c r="H30" s="22"/>
      <c r="I30" s="22"/>
      <c r="J30" s="22"/>
      <c r="K30" s="22"/>
      <c r="L30" s="203">
        <f t="shared" si="5"/>
        <v>0</v>
      </c>
      <c r="M30" s="23">
        <f t="shared" si="1"/>
        <v>0</v>
      </c>
      <c r="N30" s="174">
        <f t="shared" si="2"/>
        <v>0</v>
      </c>
      <c r="O30" s="24"/>
      <c r="P30" s="25">
        <v>1773</v>
      </c>
      <c r="Q30" s="26" t="s">
        <v>71</v>
      </c>
      <c r="R30" s="27">
        <f t="shared" si="3"/>
        <v>40</v>
      </c>
      <c r="S30" s="28"/>
      <c r="T30" s="29">
        <f t="shared" si="4"/>
        <v>40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6"/>
        <v>NO</v>
      </c>
      <c r="B31" s="20"/>
      <c r="C31" s="100"/>
      <c r="D31" s="20"/>
      <c r="E31" s="22"/>
      <c r="F31" s="22"/>
      <c r="G31" s="22"/>
      <c r="H31" s="22"/>
      <c r="I31" s="22"/>
      <c r="J31" s="22"/>
      <c r="K31" s="22"/>
      <c r="L31" s="203">
        <f t="shared" si="5"/>
        <v>0</v>
      </c>
      <c r="M31" s="23">
        <f t="shared" si="1"/>
        <v>0</v>
      </c>
      <c r="N31" s="174">
        <f t="shared" si="2"/>
        <v>0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6"/>
        <v>NO</v>
      </c>
      <c r="B32" s="36"/>
      <c r="C32" s="100"/>
      <c r="D32" s="36"/>
      <c r="E32" s="22"/>
      <c r="F32" s="22"/>
      <c r="G32" s="22"/>
      <c r="H32" s="22"/>
      <c r="I32" s="22"/>
      <c r="J32" s="22"/>
      <c r="K32" s="22"/>
      <c r="L32" s="203">
        <f t="shared" si="5"/>
        <v>0</v>
      </c>
      <c r="M32" s="23">
        <f t="shared" si="1"/>
        <v>0</v>
      </c>
      <c r="N32" s="174">
        <f t="shared" si="2"/>
        <v>0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6"/>
        <v>NO</v>
      </c>
      <c r="B33" s="20"/>
      <c r="C33" s="100"/>
      <c r="D33" s="20"/>
      <c r="E33" s="22"/>
      <c r="F33" s="22"/>
      <c r="G33" s="22"/>
      <c r="H33" s="22"/>
      <c r="I33" s="22"/>
      <c r="J33" s="22"/>
      <c r="K33" s="22"/>
      <c r="L33" s="203">
        <f t="shared" si="5"/>
        <v>0</v>
      </c>
      <c r="M33" s="23">
        <f t="shared" si="1"/>
        <v>0</v>
      </c>
      <c r="N33" s="174">
        <f t="shared" si="2"/>
        <v>0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87" t="str">
        <f t="shared" ref="A34:A41" si="7">IF(M34&lt;1,"NO","SI")</f>
        <v>NO</v>
      </c>
      <c r="B34" s="20"/>
      <c r="C34" s="100"/>
      <c r="D34" s="20"/>
      <c r="E34" s="22"/>
      <c r="F34" s="22"/>
      <c r="G34" s="22"/>
      <c r="H34" s="22"/>
      <c r="I34" s="22"/>
      <c r="J34" s="22"/>
      <c r="K34" s="22"/>
      <c r="L34" s="203">
        <f t="shared" si="5"/>
        <v>0</v>
      </c>
      <c r="M34" s="23">
        <f t="shared" si="1"/>
        <v>0</v>
      </c>
      <c r="N34" s="174">
        <f t="shared" si="2"/>
        <v>0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87" t="str">
        <f t="shared" si="7"/>
        <v>NO</v>
      </c>
      <c r="B35" s="20"/>
      <c r="C35" s="100"/>
      <c r="D35" s="20"/>
      <c r="E35" s="22"/>
      <c r="F35" s="22"/>
      <c r="G35" s="22"/>
      <c r="H35" s="22"/>
      <c r="I35" s="22"/>
      <c r="J35" s="22"/>
      <c r="K35" s="22"/>
      <c r="L35" s="203">
        <f t="shared" si="5"/>
        <v>0</v>
      </c>
      <c r="M35" s="23">
        <f t="shared" si="1"/>
        <v>0</v>
      </c>
      <c r="N35" s="174">
        <f t="shared" si="2"/>
        <v>0</v>
      </c>
      <c r="O35" s="24"/>
      <c r="P35" s="25">
        <v>1615</v>
      </c>
      <c r="Q35" s="26" t="s">
        <v>110</v>
      </c>
      <c r="R35" s="27">
        <f t="shared" ref="R35:R64" si="8">SUMIF($C$3:$C$101,P35,$N$3:$N$101)</f>
        <v>0</v>
      </c>
      <c r="S35" s="28"/>
      <c r="T35" s="29">
        <f t="shared" ref="T35:T64" si="9">SUMIF($C$3:$C$101,P35,$L$3:$L$101)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87" t="str">
        <f t="shared" si="7"/>
        <v>NO</v>
      </c>
      <c r="B36" s="20"/>
      <c r="C36" s="100"/>
      <c r="D36" s="20"/>
      <c r="E36" s="22"/>
      <c r="F36" s="22"/>
      <c r="G36" s="22"/>
      <c r="H36" s="22"/>
      <c r="I36" s="22"/>
      <c r="J36" s="22"/>
      <c r="K36" s="22"/>
      <c r="L36" s="203">
        <f t="shared" si="5"/>
        <v>0</v>
      </c>
      <c r="M36" s="23">
        <f t="shared" si="1"/>
        <v>0</v>
      </c>
      <c r="N36" s="174">
        <f t="shared" si="2"/>
        <v>0</v>
      </c>
      <c r="O36" s="24"/>
      <c r="P36" s="25">
        <v>48</v>
      </c>
      <c r="Q36" s="26" t="s">
        <v>111</v>
      </c>
      <c r="R36" s="27">
        <f t="shared" si="8"/>
        <v>0</v>
      </c>
      <c r="S36" s="28"/>
      <c r="T36" s="29">
        <f t="shared" si="9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87" t="str">
        <f t="shared" si="7"/>
        <v>NO</v>
      </c>
      <c r="B37" s="20"/>
      <c r="C37" s="100"/>
      <c r="D37" s="20"/>
      <c r="E37" s="22"/>
      <c r="F37" s="22"/>
      <c r="G37" s="22"/>
      <c r="H37" s="22"/>
      <c r="I37" s="22"/>
      <c r="J37" s="22"/>
      <c r="K37" s="22"/>
      <c r="L37" s="203">
        <f t="shared" si="5"/>
        <v>0</v>
      </c>
      <c r="M37" s="23">
        <f t="shared" si="1"/>
        <v>0</v>
      </c>
      <c r="N37" s="174">
        <f t="shared" si="2"/>
        <v>0</v>
      </c>
      <c r="O37" s="24"/>
      <c r="P37" s="25">
        <v>1353</v>
      </c>
      <c r="Q37" s="26" t="s">
        <v>112</v>
      </c>
      <c r="R37" s="27">
        <f t="shared" si="8"/>
        <v>0</v>
      </c>
      <c r="S37" s="28"/>
      <c r="T37" s="29">
        <f t="shared" si="9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87" t="str">
        <f t="shared" si="7"/>
        <v>NO</v>
      </c>
      <c r="B38" s="20"/>
      <c r="C38" s="100"/>
      <c r="D38" s="20"/>
      <c r="E38" s="22"/>
      <c r="F38" s="22"/>
      <c r="G38" s="22"/>
      <c r="H38" s="22"/>
      <c r="I38" s="22"/>
      <c r="J38" s="22"/>
      <c r="K38" s="22"/>
      <c r="L38" s="203">
        <f t="shared" si="5"/>
        <v>0</v>
      </c>
      <c r="M38" s="23">
        <f t="shared" si="1"/>
        <v>0</v>
      </c>
      <c r="N38" s="174">
        <f t="shared" si="2"/>
        <v>0</v>
      </c>
      <c r="O38" s="24"/>
      <c r="P38" s="25">
        <v>1665</v>
      </c>
      <c r="Q38" s="26" t="s">
        <v>113</v>
      </c>
      <c r="R38" s="27">
        <f t="shared" si="8"/>
        <v>0</v>
      </c>
      <c r="S38" s="28"/>
      <c r="T38" s="29">
        <f t="shared" si="9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87" t="str">
        <f t="shared" si="7"/>
        <v>NO</v>
      </c>
      <c r="B39" s="20"/>
      <c r="C39" s="100"/>
      <c r="D39" s="20"/>
      <c r="E39" s="22"/>
      <c r="F39" s="22"/>
      <c r="G39" s="22"/>
      <c r="H39" s="22"/>
      <c r="I39" s="22"/>
      <c r="J39" s="22"/>
      <c r="K39" s="22"/>
      <c r="L39" s="203">
        <f t="shared" si="5"/>
        <v>0</v>
      </c>
      <c r="M39" s="23">
        <f t="shared" si="1"/>
        <v>0</v>
      </c>
      <c r="N39" s="174">
        <f t="shared" si="2"/>
        <v>0</v>
      </c>
      <c r="O39" s="24"/>
      <c r="P39" s="25"/>
      <c r="Q39" s="26"/>
      <c r="R39" s="27">
        <f t="shared" si="8"/>
        <v>0</v>
      </c>
      <c r="S39" s="28"/>
      <c r="T39" s="29">
        <f t="shared" si="9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87" t="str">
        <f t="shared" si="7"/>
        <v>NO</v>
      </c>
      <c r="B40" s="20"/>
      <c r="C40" s="100"/>
      <c r="D40" s="20"/>
      <c r="E40" s="22"/>
      <c r="F40" s="22"/>
      <c r="G40" s="22"/>
      <c r="H40" s="22"/>
      <c r="I40" s="22"/>
      <c r="J40" s="22"/>
      <c r="K40" s="22"/>
      <c r="L40" s="203">
        <f t="shared" si="5"/>
        <v>0</v>
      </c>
      <c r="M40" s="23">
        <f t="shared" si="1"/>
        <v>0</v>
      </c>
      <c r="N40" s="174">
        <f t="shared" si="2"/>
        <v>0</v>
      </c>
      <c r="O40" s="24"/>
      <c r="P40" s="25"/>
      <c r="Q40" s="26"/>
      <c r="R40" s="27">
        <f t="shared" si="8"/>
        <v>0</v>
      </c>
      <c r="S40" s="28"/>
      <c r="T40" s="29">
        <f t="shared" si="9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87" t="str">
        <f t="shared" si="7"/>
        <v>NO</v>
      </c>
      <c r="B41" s="20"/>
      <c r="C41" s="100"/>
      <c r="D41" s="20"/>
      <c r="E41" s="22"/>
      <c r="F41" s="22"/>
      <c r="G41" s="22"/>
      <c r="H41" s="22"/>
      <c r="I41" s="22"/>
      <c r="J41" s="22"/>
      <c r="K41" s="22"/>
      <c r="L41" s="203">
        <f t="shared" si="5"/>
        <v>0</v>
      </c>
      <c r="M41" s="23">
        <f t="shared" si="1"/>
        <v>0</v>
      </c>
      <c r="N41" s="174">
        <f t="shared" si="2"/>
        <v>0</v>
      </c>
      <c r="O41" s="24"/>
      <c r="P41" s="25"/>
      <c r="Q41" s="26"/>
      <c r="R41" s="27">
        <f t="shared" si="8"/>
        <v>0</v>
      </c>
      <c r="S41" s="28"/>
      <c r="T41" s="29">
        <f t="shared" si="9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44">
        <f>COUNTIF(A3:A41,"SI")</f>
        <v>0</v>
      </c>
      <c r="B42" s="90">
        <f>COUNTA(B3:B41)</f>
        <v>12</v>
      </c>
      <c r="C42" s="101"/>
      <c r="D42" s="91"/>
      <c r="E42" s="91"/>
      <c r="F42" s="91"/>
      <c r="G42" s="91"/>
      <c r="H42" s="91"/>
      <c r="I42" s="91"/>
      <c r="J42" s="91"/>
      <c r="K42" s="91"/>
      <c r="L42" s="66">
        <f>SUM(L3:L41)</f>
        <v>508</v>
      </c>
      <c r="M42" s="48"/>
      <c r="N42" s="67">
        <f>SUM(N3:N41)</f>
        <v>508</v>
      </c>
      <c r="O42" s="24"/>
      <c r="P42" s="25"/>
      <c r="Q42" s="26"/>
      <c r="R42" s="27">
        <f t="shared" si="8"/>
        <v>0</v>
      </c>
      <c r="S42" s="28"/>
      <c r="T42" s="29">
        <f t="shared" si="9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6"/>
      <c r="B43" s="6"/>
      <c r="C43" s="102"/>
      <c r="D43" s="6"/>
      <c r="E43" s="6"/>
      <c r="F43" s="6"/>
      <c r="G43" s="6"/>
      <c r="H43" s="6"/>
      <c r="I43" s="6"/>
      <c r="J43" s="6"/>
      <c r="K43" s="6"/>
      <c r="L43" s="71"/>
      <c r="M43" s="6"/>
      <c r="N43" s="71"/>
      <c r="O43" s="103"/>
      <c r="P43" s="25"/>
      <c r="Q43" s="26"/>
      <c r="R43" s="27">
        <f t="shared" si="8"/>
        <v>0</v>
      </c>
      <c r="S43" s="28"/>
      <c r="T43" s="29">
        <f t="shared" si="9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6"/>
      <c r="B44" s="6"/>
      <c r="C44" s="10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3"/>
      <c r="P44" s="25">
        <v>2199</v>
      </c>
      <c r="Q44" s="171" t="s">
        <v>106</v>
      </c>
      <c r="R44" s="27">
        <f t="shared" si="8"/>
        <v>0</v>
      </c>
      <c r="S44" s="28"/>
      <c r="T44" s="29">
        <f t="shared" si="9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6"/>
      <c r="B45" s="6"/>
      <c r="C45" s="10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3"/>
      <c r="P45" s="25">
        <v>1908</v>
      </c>
      <c r="Q45" s="26" t="s">
        <v>55</v>
      </c>
      <c r="R45" s="25">
        <f t="shared" si="8"/>
        <v>0</v>
      </c>
      <c r="S45" s="28"/>
      <c r="T45" s="29">
        <f t="shared" si="9"/>
        <v>0</v>
      </c>
      <c r="U45" s="18"/>
      <c r="V45" s="6"/>
      <c r="W45" s="6"/>
      <c r="X45" s="6"/>
      <c r="Y45" s="6"/>
    </row>
    <row r="46" spans="1:25" ht="28.5" customHeight="1" thickBot="1" x14ac:dyDescent="0.4">
      <c r="A46" s="6"/>
      <c r="B46" s="6"/>
      <c r="C46" s="10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2"/>
      <c r="P46" s="25">
        <v>2057</v>
      </c>
      <c r="Q46" s="26" t="s">
        <v>56</v>
      </c>
      <c r="R46" s="25">
        <f t="shared" si="8"/>
        <v>0</v>
      </c>
      <c r="S46" s="28"/>
      <c r="T46" s="29">
        <f t="shared" si="9"/>
        <v>0</v>
      </c>
      <c r="U46" s="18"/>
      <c r="V46" s="6"/>
      <c r="W46" s="6"/>
      <c r="X46" s="6"/>
      <c r="Y46" s="6"/>
    </row>
    <row r="47" spans="1:25" ht="27.95" customHeight="1" thickBot="1" x14ac:dyDescent="0.4">
      <c r="A47" s="6"/>
      <c r="B47" s="6"/>
      <c r="C47" s="10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2"/>
      <c r="P47" s="25">
        <v>2069</v>
      </c>
      <c r="Q47" s="26" t="s">
        <v>57</v>
      </c>
      <c r="R47" s="25">
        <f t="shared" si="8"/>
        <v>0</v>
      </c>
      <c r="S47" s="28"/>
      <c r="T47" s="29">
        <f t="shared" si="9"/>
        <v>0</v>
      </c>
      <c r="U47" s="40"/>
      <c r="V47" s="6"/>
      <c r="W47" s="6"/>
      <c r="X47" s="6"/>
      <c r="Y47" s="6"/>
    </row>
    <row r="48" spans="1:25" ht="27.95" customHeight="1" thickBot="1" x14ac:dyDescent="0.4">
      <c r="A48" s="6"/>
      <c r="B48" s="6"/>
      <c r="C48" s="10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5">
        <v>1887</v>
      </c>
      <c r="Q48" s="26" t="s">
        <v>125</v>
      </c>
      <c r="R48" s="25">
        <f t="shared" si="8"/>
        <v>0</v>
      </c>
      <c r="S48" s="28"/>
      <c r="T48" s="29">
        <f t="shared" si="9"/>
        <v>0</v>
      </c>
      <c r="U48" s="40"/>
      <c r="V48" s="6"/>
      <c r="W48" s="6"/>
      <c r="X48" s="6"/>
      <c r="Y48" s="6"/>
    </row>
    <row r="49" spans="1:25" ht="27.95" customHeight="1" thickBot="1" x14ac:dyDescent="0.4">
      <c r="A49" s="6"/>
      <c r="B49" s="6"/>
      <c r="C49" s="10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2"/>
      <c r="P49" s="25">
        <v>2029</v>
      </c>
      <c r="Q49" s="26" t="s">
        <v>59</v>
      </c>
      <c r="R49" s="25">
        <f t="shared" si="8"/>
        <v>0</v>
      </c>
      <c r="S49" s="28"/>
      <c r="T49" s="29">
        <f t="shared" si="9"/>
        <v>0</v>
      </c>
      <c r="U49" s="6"/>
      <c r="V49" s="6"/>
      <c r="W49" s="6"/>
      <c r="X49" s="6"/>
      <c r="Y49" s="6"/>
    </row>
    <row r="50" spans="1:25" ht="27.95" customHeight="1" thickBot="1" x14ac:dyDescent="0.4">
      <c r="A50" s="6"/>
      <c r="B50" s="6"/>
      <c r="C50" s="10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2"/>
      <c r="P50" s="25">
        <v>2027</v>
      </c>
      <c r="Q50" s="26" t="s">
        <v>20</v>
      </c>
      <c r="R50" s="25">
        <f t="shared" si="8"/>
        <v>9</v>
      </c>
      <c r="S50" s="28"/>
      <c r="T50" s="29">
        <f t="shared" si="9"/>
        <v>9</v>
      </c>
      <c r="U50" s="6"/>
      <c r="V50" s="6"/>
      <c r="W50" s="6"/>
      <c r="X50" s="6"/>
      <c r="Y50" s="6"/>
    </row>
    <row r="51" spans="1:25" ht="27.95" customHeight="1" thickBot="1" x14ac:dyDescent="0.4">
      <c r="A51" s="6"/>
      <c r="B51" s="6"/>
      <c r="C51" s="10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2"/>
      <c r="P51" s="25">
        <v>1862</v>
      </c>
      <c r="Q51" s="26" t="s">
        <v>60</v>
      </c>
      <c r="R51" s="25">
        <f t="shared" si="8"/>
        <v>0</v>
      </c>
      <c r="S51" s="28"/>
      <c r="T51" s="29">
        <f t="shared" si="9"/>
        <v>0</v>
      </c>
      <c r="U51" s="6"/>
      <c r="V51" s="6"/>
      <c r="W51" s="6"/>
      <c r="X51" s="6"/>
      <c r="Y51" s="6"/>
    </row>
    <row r="52" spans="1:25" ht="27.95" customHeight="1" thickBot="1" x14ac:dyDescent="0.4">
      <c r="A52" s="6"/>
      <c r="B52" s="6"/>
      <c r="C52" s="10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2"/>
      <c r="P52" s="25">
        <v>1132</v>
      </c>
      <c r="Q52" s="26" t="s">
        <v>61</v>
      </c>
      <c r="R52" s="25">
        <f t="shared" si="8"/>
        <v>0</v>
      </c>
      <c r="S52" s="28"/>
      <c r="T52" s="29">
        <f t="shared" si="9"/>
        <v>0</v>
      </c>
      <c r="U52" s="6"/>
      <c r="V52" s="6"/>
      <c r="W52" s="6"/>
      <c r="X52" s="6"/>
      <c r="Y52" s="6"/>
    </row>
    <row r="53" spans="1:25" ht="27.95" customHeight="1" thickBot="1" x14ac:dyDescent="0.4">
      <c r="A53" s="6"/>
      <c r="B53" s="6"/>
      <c r="C53" s="10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5">
        <v>1988</v>
      </c>
      <c r="Q53" s="26" t="s">
        <v>62</v>
      </c>
      <c r="R53" s="25">
        <f t="shared" si="8"/>
        <v>0</v>
      </c>
      <c r="S53" s="28"/>
      <c r="T53" s="29">
        <f t="shared" si="9"/>
        <v>0</v>
      </c>
      <c r="U53" s="6"/>
      <c r="V53" s="6"/>
      <c r="W53" s="6"/>
      <c r="X53" s="6"/>
      <c r="Y53" s="6"/>
    </row>
    <row r="54" spans="1:25" ht="27.95" customHeight="1" thickBot="1" x14ac:dyDescent="0.4">
      <c r="A54" s="6"/>
      <c r="B54" s="6"/>
      <c r="C54" s="10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5"/>
      <c r="Q54" s="26"/>
      <c r="R54" s="25">
        <f t="shared" si="8"/>
        <v>0</v>
      </c>
      <c r="S54" s="28"/>
      <c r="T54" s="29">
        <f t="shared" si="9"/>
        <v>0</v>
      </c>
      <c r="U54" s="6"/>
      <c r="V54" s="6"/>
      <c r="W54" s="6"/>
      <c r="X54" s="6"/>
      <c r="Y54" s="6"/>
    </row>
    <row r="55" spans="1:25" ht="27.4" customHeight="1" thickBot="1" x14ac:dyDescent="0.4">
      <c r="A55" s="6"/>
      <c r="B55" s="6"/>
      <c r="C55" s="10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5"/>
      <c r="Q55" s="26"/>
      <c r="R55" s="25">
        <f t="shared" si="8"/>
        <v>0</v>
      </c>
      <c r="S55" s="28"/>
      <c r="T55" s="29">
        <f t="shared" si="9"/>
        <v>0</v>
      </c>
      <c r="U55" s="6"/>
      <c r="V55" s="6"/>
      <c r="W55" s="6"/>
      <c r="X55" s="6"/>
      <c r="Y55" s="6"/>
    </row>
    <row r="56" spans="1:25" ht="27.4" customHeight="1" thickBot="1" x14ac:dyDescent="0.4">
      <c r="A56" s="6"/>
      <c r="B56" s="6"/>
      <c r="C56" s="10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5"/>
      <c r="Q56" s="26"/>
      <c r="R56" s="25">
        <f t="shared" si="8"/>
        <v>0</v>
      </c>
      <c r="S56" s="28"/>
      <c r="T56" s="29">
        <f t="shared" si="9"/>
        <v>0</v>
      </c>
      <c r="U56" s="6"/>
      <c r="V56" s="6"/>
      <c r="W56" s="6"/>
      <c r="X56" s="6"/>
      <c r="Y56" s="6"/>
    </row>
    <row r="57" spans="1:25" ht="27.4" customHeight="1" thickBot="1" x14ac:dyDescent="0.4">
      <c r="A57" s="6"/>
      <c r="B57" s="6"/>
      <c r="C57" s="10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5">
        <v>1990</v>
      </c>
      <c r="Q57" s="26" t="s">
        <v>26</v>
      </c>
      <c r="R57" s="25">
        <f t="shared" si="8"/>
        <v>0</v>
      </c>
      <c r="S57" s="28"/>
      <c r="T57" s="29">
        <f t="shared" si="9"/>
        <v>0</v>
      </c>
      <c r="U57" s="6"/>
      <c r="V57" s="6"/>
      <c r="W57" s="6"/>
      <c r="X57" s="6"/>
      <c r="Y57" s="6"/>
    </row>
    <row r="58" spans="1:25" ht="27.4" customHeight="1" thickBot="1" x14ac:dyDescent="0.4">
      <c r="A58" s="6"/>
      <c r="B58" s="6"/>
      <c r="C58" s="10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5">
        <v>2068</v>
      </c>
      <c r="Q58" s="26" t="s">
        <v>64</v>
      </c>
      <c r="R58" s="25">
        <f t="shared" si="8"/>
        <v>0</v>
      </c>
      <c r="S58" s="28"/>
      <c r="T58" s="29">
        <f t="shared" si="9"/>
        <v>0</v>
      </c>
      <c r="U58" s="6"/>
      <c r="V58" s="6"/>
      <c r="W58" s="6"/>
      <c r="X58" s="6"/>
      <c r="Y58" s="6"/>
    </row>
    <row r="59" spans="1:25" ht="27.2" customHeight="1" thickBot="1" x14ac:dyDescent="0.4">
      <c r="A59" s="6"/>
      <c r="B59" s="6"/>
      <c r="C59" s="10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5">
        <v>2075</v>
      </c>
      <c r="Q59" s="171" t="s">
        <v>118</v>
      </c>
      <c r="R59" s="25">
        <f t="shared" si="8"/>
        <v>0</v>
      </c>
      <c r="S59" s="28"/>
      <c r="T59" s="29">
        <f t="shared" si="9"/>
        <v>0</v>
      </c>
      <c r="U59" s="6"/>
      <c r="V59" s="6"/>
      <c r="W59" s="6"/>
      <c r="X59" s="6"/>
      <c r="Y59" s="6"/>
    </row>
    <row r="60" spans="1:25" ht="27.4" customHeight="1" thickBot="1" x14ac:dyDescent="0.4">
      <c r="A60" s="6"/>
      <c r="B60" s="6"/>
      <c r="C60" s="10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5">
        <v>2076</v>
      </c>
      <c r="Q60" s="26" t="s">
        <v>117</v>
      </c>
      <c r="R60" s="25">
        <f t="shared" si="8"/>
        <v>0</v>
      </c>
      <c r="S60" s="28"/>
      <c r="T60" s="29">
        <f t="shared" si="9"/>
        <v>0</v>
      </c>
      <c r="U60" s="6"/>
      <c r="V60" s="6"/>
      <c r="W60" s="6"/>
      <c r="X60" s="6"/>
      <c r="Y60" s="6"/>
    </row>
    <row r="61" spans="1:25" ht="27.4" customHeight="1" thickBot="1" x14ac:dyDescent="0.4">
      <c r="A61" s="6"/>
      <c r="B61" s="6"/>
      <c r="C61" s="10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5">
        <v>2161</v>
      </c>
      <c r="Q61" s="26" t="s">
        <v>66</v>
      </c>
      <c r="R61" s="25">
        <f t="shared" si="8"/>
        <v>0</v>
      </c>
      <c r="S61" s="28"/>
      <c r="T61" s="29">
        <f t="shared" si="9"/>
        <v>0</v>
      </c>
      <c r="U61" s="6"/>
      <c r="V61" s="6"/>
      <c r="W61" s="6"/>
      <c r="X61" s="6"/>
      <c r="Y61" s="6"/>
    </row>
    <row r="62" spans="1:25" ht="27.4" customHeight="1" thickBot="1" x14ac:dyDescent="0.4">
      <c r="A62" s="6"/>
      <c r="B62" s="6"/>
      <c r="C62" s="10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5">
        <v>1216</v>
      </c>
      <c r="Q62" s="171" t="s">
        <v>108</v>
      </c>
      <c r="R62" s="25">
        <f t="shared" si="8"/>
        <v>0</v>
      </c>
      <c r="S62" s="28"/>
      <c r="T62" s="29">
        <f t="shared" si="9"/>
        <v>0</v>
      </c>
      <c r="U62" s="6"/>
      <c r="V62" s="6"/>
      <c r="W62" s="6"/>
      <c r="X62" s="6"/>
      <c r="Y62" s="6"/>
    </row>
    <row r="63" spans="1:25" ht="27.4" customHeight="1" thickBot="1" x14ac:dyDescent="0.4">
      <c r="A63" s="6"/>
      <c r="B63" s="6"/>
      <c r="C63" s="10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5">
        <v>2113</v>
      </c>
      <c r="Q63" s="26" t="s">
        <v>67</v>
      </c>
      <c r="R63" s="25">
        <f t="shared" si="8"/>
        <v>0</v>
      </c>
      <c r="S63" s="28"/>
      <c r="T63" s="29">
        <f t="shared" si="9"/>
        <v>0</v>
      </c>
      <c r="U63" s="6"/>
      <c r="V63" s="6"/>
      <c r="W63" s="6"/>
      <c r="X63" s="6"/>
      <c r="Y63" s="6"/>
    </row>
    <row r="64" spans="1:25" ht="27.4" customHeight="1" thickBot="1" x14ac:dyDescent="0.4">
      <c r="A64" s="6"/>
      <c r="B64" s="6"/>
      <c r="C64" s="10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5">
        <v>1896</v>
      </c>
      <c r="Q64" s="26" t="s">
        <v>116</v>
      </c>
      <c r="R64" s="27">
        <f t="shared" si="8"/>
        <v>0</v>
      </c>
      <c r="S64" s="28"/>
      <c r="T64" s="29">
        <f t="shared" si="9"/>
        <v>0</v>
      </c>
      <c r="U64" s="6"/>
      <c r="V64" s="6"/>
      <c r="W64" s="6"/>
      <c r="X64" s="6"/>
      <c r="Y64" s="6"/>
    </row>
    <row r="65" spans="1:25" ht="25.5" x14ac:dyDescent="0.35">
      <c r="A65" s="6"/>
      <c r="B65" s="6"/>
      <c r="C65" s="10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41">
        <f>SUM(R3:R64)</f>
        <v>508</v>
      </c>
      <c r="S65" s="6"/>
      <c r="T65" s="43">
        <f>SUM(T3:T64)</f>
        <v>508</v>
      </c>
      <c r="U65" s="6"/>
      <c r="V65" s="6"/>
      <c r="W65" s="6"/>
      <c r="X65" s="6"/>
      <c r="Y65" s="6"/>
    </row>
    <row r="66" spans="1:25" ht="15.6" customHeight="1" x14ac:dyDescent="0.2">
      <c r="A66" s="6"/>
      <c r="B66" s="6"/>
      <c r="C66" s="102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6" customHeight="1" x14ac:dyDescent="0.2">
      <c r="A67" s="6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6" customHeight="1" x14ac:dyDescent="0.2">
      <c r="A68" s="6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6" customHeight="1" x14ac:dyDescent="0.2">
      <c r="A69" s="6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6" customHeight="1" x14ac:dyDescent="0.2">
      <c r="A70" s="6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6" customHeight="1" x14ac:dyDescent="0.2">
      <c r="A71" s="6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6" customHeight="1" x14ac:dyDescent="0.2">
      <c r="A72" s="6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6" customHeight="1" x14ac:dyDescent="0.2">
      <c r="A73" s="6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6" customHeight="1" x14ac:dyDescent="0.2">
      <c r="A74" s="6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6" customHeight="1" x14ac:dyDescent="0.2">
      <c r="A75" s="6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6" customHeight="1" x14ac:dyDescent="0.2">
      <c r="A76" s="6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6" customHeight="1" x14ac:dyDescent="0.2">
      <c r="A77" s="6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6" customHeight="1" x14ac:dyDescent="0.2">
      <c r="A78" s="6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6" customHeight="1" x14ac:dyDescent="0.2">
      <c r="A79" s="6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6" customHeight="1" x14ac:dyDescent="0.2">
      <c r="A80" s="6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6" customHeight="1" x14ac:dyDescent="0.2">
      <c r="A81" s="6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6" customHeight="1" x14ac:dyDescent="0.2">
      <c r="A82" s="6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6" customHeight="1" x14ac:dyDescent="0.2">
      <c r="A83" s="6"/>
      <c r="B83" s="56"/>
      <c r="C83" s="57"/>
      <c r="D83" s="57"/>
      <c r="E83" s="57"/>
      <c r="F83" s="57"/>
      <c r="G83" s="57"/>
      <c r="H83" s="57"/>
      <c r="I83" s="57"/>
      <c r="J83" s="57"/>
      <c r="K83" s="57"/>
      <c r="L83" s="58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8.600000000000001" customHeight="1" x14ac:dyDescent="0.2">
      <c r="P84" s="6"/>
      <c r="Q84" s="6"/>
      <c r="R84" s="6"/>
      <c r="S84" s="6"/>
      <c r="T84" s="6"/>
    </row>
    <row r="85" spans="1:25" ht="18.600000000000001" customHeight="1" x14ac:dyDescent="0.2">
      <c r="P85" s="6"/>
      <c r="Q85" s="6"/>
    </row>
    <row r="86" spans="1:25" ht="18.600000000000001" customHeight="1" x14ac:dyDescent="0.2">
      <c r="P86" s="6"/>
      <c r="Q86" s="6"/>
    </row>
    <row r="87" spans="1:25" ht="18.600000000000001" customHeight="1" x14ac:dyDescent="0.2">
      <c r="P87" s="6"/>
      <c r="Q87" s="6"/>
    </row>
    <row r="88" spans="1:25" ht="18.600000000000001" customHeight="1" x14ac:dyDescent="0.2">
      <c r="P88" s="6"/>
      <c r="Q88" s="6"/>
    </row>
    <row r="89" spans="1:25" ht="18.600000000000001" customHeight="1" x14ac:dyDescent="0.2">
      <c r="P89" s="6"/>
      <c r="Q89" s="6"/>
    </row>
    <row r="90" spans="1:25" ht="18.600000000000001" customHeight="1" x14ac:dyDescent="0.2">
      <c r="P90" s="6"/>
      <c r="Q90" s="6"/>
    </row>
    <row r="91" spans="1:25" ht="18.600000000000001" customHeight="1" x14ac:dyDescent="0.2">
      <c r="P91" s="6"/>
      <c r="Q91" s="6"/>
    </row>
    <row r="92" spans="1:25" ht="18.600000000000001" customHeight="1" x14ac:dyDescent="0.2">
      <c r="P92" s="6"/>
      <c r="Q92" s="6"/>
    </row>
    <row r="93" spans="1:25" ht="18.600000000000001" customHeight="1" x14ac:dyDescent="0.2">
      <c r="P93" s="6"/>
      <c r="Q93" s="6"/>
    </row>
  </sheetData>
  <sortState ref="A3:P26">
    <sortCondition descending="1" ref="L3:L26"/>
  </sortState>
  <mergeCells count="1">
    <mergeCell ref="A1:F1"/>
  </mergeCells>
  <conditionalFormatting sqref="A3:A33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P12" sqref="P12:Q13"/>
    </sheetView>
  </sheetViews>
  <sheetFormatPr defaultColWidth="11.42578125" defaultRowHeight="18.600000000000001" customHeight="1" x14ac:dyDescent="0.2"/>
  <cols>
    <col min="1" max="1" width="11.42578125" style="105" customWidth="1"/>
    <col min="2" max="2" width="56.85546875" style="105" customWidth="1"/>
    <col min="3" max="3" width="13.7109375" style="105" customWidth="1"/>
    <col min="4" max="4" width="79.42578125" style="105" customWidth="1"/>
    <col min="5" max="6" width="23.42578125" style="105" customWidth="1"/>
    <col min="7" max="7" width="22.42578125" style="105" customWidth="1"/>
    <col min="8" max="10" width="22.42578125" style="133" customWidth="1"/>
    <col min="11" max="11" width="23" style="105" customWidth="1"/>
    <col min="12" max="12" width="24.28515625" style="105" customWidth="1"/>
    <col min="13" max="13" width="14.28515625" style="105" customWidth="1"/>
    <col min="14" max="14" width="27.28515625" style="105" customWidth="1"/>
    <col min="15" max="15" width="11.42578125" style="105" customWidth="1"/>
    <col min="16" max="16" width="11.42578125" style="133" customWidth="1"/>
    <col min="17" max="17" width="59.7109375" style="133" customWidth="1"/>
    <col min="18" max="19" width="11.42578125" style="105" customWidth="1"/>
    <col min="20" max="20" width="36.42578125" style="105" customWidth="1"/>
    <col min="21" max="22" width="11.42578125" style="105" customWidth="1"/>
    <col min="23" max="23" width="36.28515625" style="105" customWidth="1"/>
    <col min="24" max="24" width="11.42578125" style="105" customWidth="1"/>
    <col min="25" max="25" width="56.28515625" style="105" customWidth="1"/>
    <col min="26" max="257" width="11.42578125" style="105" customWidth="1"/>
  </cols>
  <sheetData>
    <row r="1" spans="1:25" ht="28.5" customHeight="1" thickBot="1" x14ac:dyDescent="0.45">
      <c r="A1" s="223" t="s">
        <v>84</v>
      </c>
      <c r="B1" s="224"/>
      <c r="C1" s="224"/>
      <c r="D1" s="224"/>
      <c r="E1" s="224"/>
      <c r="F1" s="225"/>
      <c r="G1" s="99"/>
      <c r="H1" s="177"/>
      <c r="I1" s="177"/>
      <c r="J1" s="177"/>
      <c r="K1" s="61"/>
      <c r="L1" s="5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9" si="0">IF(M3&lt;2,"NO","SI")</f>
        <v>NO</v>
      </c>
      <c r="B3" s="211" t="s">
        <v>127</v>
      </c>
      <c r="C3" s="212" t="s">
        <v>128</v>
      </c>
      <c r="D3" s="213" t="s">
        <v>129</v>
      </c>
      <c r="E3" s="214">
        <v>40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40</v>
      </c>
      <c r="M3" s="23">
        <f t="shared" ref="M3:M41" si="1">COUNTA(E3:K3)</f>
        <v>1</v>
      </c>
      <c r="N3" s="174">
        <f t="shared" ref="N3:N41" si="2">SUM(E3:K3)</f>
        <v>40</v>
      </c>
      <c r="O3" s="24"/>
      <c r="P3" s="25">
        <v>1213</v>
      </c>
      <c r="Q3" s="26" t="s">
        <v>114</v>
      </c>
      <c r="R3" s="27">
        <f t="shared" ref="R3:R34" si="3">SUMIF($C$3:$C$101,P3,$N$3:$N$101)</f>
        <v>0</v>
      </c>
      <c r="S3" s="28"/>
      <c r="T3" s="29">
        <f t="shared" ref="T3:T34" si="4">SUMIF($C$3:$C$101,P3,$L$3:$L$101)</f>
        <v>0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04"/>
      <c r="C4" s="205"/>
      <c r="D4" s="204"/>
      <c r="E4" s="206"/>
      <c r="F4" s="206"/>
      <c r="G4" s="206"/>
      <c r="H4" s="206"/>
      <c r="I4" s="206"/>
      <c r="J4" s="206"/>
      <c r="K4" s="206"/>
      <c r="L4" s="203">
        <f t="shared" ref="L4:L41" si="5">IF(M4=7,SUM(E4:K4)-SMALL(E4:K4,1)-SMALL(E4:K4,2),IF(M4=6,SUM(E4:K4)-SMALL(E4:K4,1),SUM(E4:K4)))</f>
        <v>0</v>
      </c>
      <c r="M4" s="23">
        <f t="shared" si="1"/>
        <v>0</v>
      </c>
      <c r="N4" s="174">
        <f t="shared" si="2"/>
        <v>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04"/>
      <c r="C5" s="210"/>
      <c r="D5" s="204"/>
      <c r="E5" s="206"/>
      <c r="F5" s="206"/>
      <c r="G5" s="206"/>
      <c r="H5" s="206"/>
      <c r="I5" s="206"/>
      <c r="J5" s="206"/>
      <c r="K5" s="206"/>
      <c r="L5" s="203">
        <f t="shared" si="5"/>
        <v>0</v>
      </c>
      <c r="M5" s="23">
        <f t="shared" si="1"/>
        <v>0</v>
      </c>
      <c r="N5" s="174">
        <f t="shared" si="2"/>
        <v>0</v>
      </c>
      <c r="O5" s="24"/>
      <c r="P5" s="25">
        <v>2232</v>
      </c>
      <c r="Q5" s="26" t="s">
        <v>119</v>
      </c>
      <c r="R5" s="27">
        <f t="shared" si="3"/>
        <v>0</v>
      </c>
      <c r="S5" s="28"/>
      <c r="T5" s="29">
        <f t="shared" si="4"/>
        <v>0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65"/>
      <c r="C6" s="20"/>
      <c r="D6" s="19"/>
      <c r="E6" s="22"/>
      <c r="F6" s="22"/>
      <c r="G6" s="22"/>
      <c r="H6" s="22"/>
      <c r="I6" s="22"/>
      <c r="J6" s="22"/>
      <c r="K6" s="22"/>
      <c r="L6" s="203">
        <f t="shared" si="5"/>
        <v>0</v>
      </c>
      <c r="M6" s="23">
        <f t="shared" si="1"/>
        <v>0</v>
      </c>
      <c r="N6" s="174">
        <f t="shared" si="2"/>
        <v>0</v>
      </c>
      <c r="O6" s="24"/>
      <c r="P6" s="25">
        <v>1180</v>
      </c>
      <c r="Q6" s="26" t="s">
        <v>14</v>
      </c>
      <c r="R6" s="27">
        <f t="shared" si="3"/>
        <v>0</v>
      </c>
      <c r="S6" s="28"/>
      <c r="T6" s="29">
        <f t="shared" si="4"/>
        <v>0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"/>
      <c r="C7" s="192"/>
      <c r="D7" s="194"/>
      <c r="E7" s="22"/>
      <c r="F7" s="22"/>
      <c r="G7" s="22"/>
      <c r="H7" s="22"/>
      <c r="I7" s="22"/>
      <c r="J7" s="22"/>
      <c r="K7" s="22"/>
      <c r="L7" s="203">
        <f t="shared" si="5"/>
        <v>0</v>
      </c>
      <c r="M7" s="23">
        <f t="shared" si="1"/>
        <v>0</v>
      </c>
      <c r="N7" s="174">
        <f t="shared" si="2"/>
        <v>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189"/>
      <c r="C8" s="191"/>
      <c r="D8" s="193"/>
      <c r="E8" s="183"/>
      <c r="F8" s="22"/>
      <c r="G8" s="22"/>
      <c r="H8" s="22"/>
      <c r="I8" s="22"/>
      <c r="J8" s="22"/>
      <c r="K8" s="22"/>
      <c r="L8" s="203">
        <f t="shared" si="5"/>
        <v>0</v>
      </c>
      <c r="M8" s="23">
        <f t="shared" si="1"/>
        <v>0</v>
      </c>
      <c r="N8" s="174">
        <f t="shared" si="2"/>
        <v>0</v>
      </c>
      <c r="O8" s="24"/>
      <c r="P8" s="25">
        <v>10</v>
      </c>
      <c r="Q8" s="26" t="s">
        <v>16</v>
      </c>
      <c r="R8" s="27">
        <f t="shared" si="3"/>
        <v>40</v>
      </c>
      <c r="S8" s="28"/>
      <c r="T8" s="29">
        <f t="shared" si="4"/>
        <v>40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19"/>
      <c r="C9" s="186"/>
      <c r="D9" s="187"/>
      <c r="E9" s="22"/>
      <c r="F9" s="22"/>
      <c r="G9" s="22"/>
      <c r="H9" s="22"/>
      <c r="I9" s="22"/>
      <c r="J9" s="22"/>
      <c r="K9" s="22"/>
      <c r="L9" s="203">
        <f t="shared" si="5"/>
        <v>0</v>
      </c>
      <c r="M9" s="23">
        <f t="shared" si="1"/>
        <v>0</v>
      </c>
      <c r="N9" s="174">
        <f t="shared" si="2"/>
        <v>0</v>
      </c>
      <c r="O9" s="24"/>
      <c r="P9" s="25">
        <v>1589</v>
      </c>
      <c r="Q9" s="26" t="s">
        <v>18</v>
      </c>
      <c r="R9" s="27">
        <f t="shared" si="3"/>
        <v>0</v>
      </c>
      <c r="S9" s="28"/>
      <c r="T9" s="29">
        <f t="shared" si="4"/>
        <v>0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ref="A10:A26" si="6">IF(M10&lt;2,"NO","SI")</f>
        <v>NO</v>
      </c>
      <c r="B10" s="161"/>
      <c r="C10" s="100"/>
      <c r="D10" s="19"/>
      <c r="E10" s="22"/>
      <c r="F10" s="22"/>
      <c r="G10" s="22"/>
      <c r="H10" s="22"/>
      <c r="I10" s="22"/>
      <c r="J10" s="22"/>
      <c r="K10" s="22"/>
      <c r="L10" s="203">
        <f t="shared" si="5"/>
        <v>0</v>
      </c>
      <c r="M10" s="23">
        <f t="shared" si="1"/>
        <v>0</v>
      </c>
      <c r="N10" s="174">
        <f t="shared" si="2"/>
        <v>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6"/>
        <v>NO</v>
      </c>
      <c r="B11" s="21"/>
      <c r="C11" s="100"/>
      <c r="D11" s="21"/>
      <c r="E11" s="22"/>
      <c r="F11" s="22"/>
      <c r="G11" s="22"/>
      <c r="H11" s="22"/>
      <c r="I11" s="22"/>
      <c r="J11" s="22"/>
      <c r="K11" s="22"/>
      <c r="L11" s="203">
        <f t="shared" si="5"/>
        <v>0</v>
      </c>
      <c r="M11" s="23">
        <f t="shared" si="1"/>
        <v>0</v>
      </c>
      <c r="N11" s="174">
        <f t="shared" si="2"/>
        <v>0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6"/>
        <v>NO</v>
      </c>
      <c r="B12" s="19"/>
      <c r="C12" s="100"/>
      <c r="D12" s="19"/>
      <c r="E12" s="22"/>
      <c r="F12" s="22"/>
      <c r="G12" s="22"/>
      <c r="H12" s="22"/>
      <c r="I12" s="22"/>
      <c r="J12" s="22"/>
      <c r="K12" s="22"/>
      <c r="L12" s="203">
        <f t="shared" si="5"/>
        <v>0</v>
      </c>
      <c r="M12" s="23">
        <f t="shared" si="1"/>
        <v>0</v>
      </c>
      <c r="N12" s="174">
        <f t="shared" si="2"/>
        <v>0</v>
      </c>
      <c r="O12" s="24"/>
      <c r="P12" s="25">
        <v>2074</v>
      </c>
      <c r="Q12" s="26" t="s">
        <v>425</v>
      </c>
      <c r="R12" s="27">
        <f t="shared" si="3"/>
        <v>0</v>
      </c>
      <c r="S12" s="28"/>
      <c r="T12" s="29">
        <f t="shared" si="4"/>
        <v>0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6"/>
        <v>NO</v>
      </c>
      <c r="B13" s="19"/>
      <c r="C13" s="100"/>
      <c r="D13" s="188"/>
      <c r="E13" s="22"/>
      <c r="F13" s="22"/>
      <c r="G13" s="22"/>
      <c r="H13" s="22"/>
      <c r="I13" s="22"/>
      <c r="J13" s="22"/>
      <c r="K13" s="22"/>
      <c r="L13" s="203">
        <f t="shared" si="5"/>
        <v>0</v>
      </c>
      <c r="M13" s="23">
        <f t="shared" si="1"/>
        <v>0</v>
      </c>
      <c r="N13" s="174">
        <f t="shared" si="2"/>
        <v>0</v>
      </c>
      <c r="O13" s="24"/>
      <c r="P13" s="25">
        <v>2310</v>
      </c>
      <c r="Q13" s="26" t="s">
        <v>426</v>
      </c>
      <c r="R13" s="27">
        <f t="shared" si="3"/>
        <v>0</v>
      </c>
      <c r="S13" s="28"/>
      <c r="T13" s="29">
        <f t="shared" si="4"/>
        <v>0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6"/>
        <v>NO</v>
      </c>
      <c r="B14" s="161"/>
      <c r="C14" s="20"/>
      <c r="D14" s="19"/>
      <c r="E14" s="22"/>
      <c r="F14" s="22"/>
      <c r="G14" s="22"/>
      <c r="H14" s="22"/>
      <c r="I14" s="22"/>
      <c r="J14" s="22"/>
      <c r="K14" s="22"/>
      <c r="L14" s="203">
        <f t="shared" si="5"/>
        <v>0</v>
      </c>
      <c r="M14" s="23">
        <f t="shared" si="1"/>
        <v>0</v>
      </c>
      <c r="N14" s="174">
        <f t="shared" si="2"/>
        <v>0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6"/>
      <c r="W14" s="6"/>
      <c r="X14" s="6"/>
      <c r="Y14" s="6"/>
    </row>
    <row r="15" spans="1:25" ht="29.1" customHeight="1" thickBot="1" x14ac:dyDescent="0.4">
      <c r="A15" s="181" t="str">
        <f t="shared" si="6"/>
        <v>NO</v>
      </c>
      <c r="B15" s="19"/>
      <c r="C15" s="100"/>
      <c r="D15" s="19"/>
      <c r="E15" s="22"/>
      <c r="F15" s="22"/>
      <c r="G15" s="22"/>
      <c r="H15" s="22"/>
      <c r="I15" s="22"/>
      <c r="J15" s="22"/>
      <c r="K15" s="22"/>
      <c r="L15" s="203">
        <f t="shared" si="5"/>
        <v>0</v>
      </c>
      <c r="M15" s="23">
        <f t="shared" si="1"/>
        <v>0</v>
      </c>
      <c r="N15" s="174">
        <f t="shared" si="2"/>
        <v>0</v>
      </c>
      <c r="O15" s="24"/>
      <c r="P15" s="25">
        <v>1317</v>
      </c>
      <c r="Q15" s="26" t="s">
        <v>28</v>
      </c>
      <c r="R15" s="27">
        <f t="shared" si="3"/>
        <v>0</v>
      </c>
      <c r="S15" s="28"/>
      <c r="T15" s="29">
        <f t="shared" si="4"/>
        <v>0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6"/>
        <v>NO</v>
      </c>
      <c r="B16" s="19"/>
      <c r="C16" s="100"/>
      <c r="D16" s="19"/>
      <c r="E16" s="22"/>
      <c r="F16" s="22"/>
      <c r="G16" s="22"/>
      <c r="H16" s="22"/>
      <c r="I16" s="22"/>
      <c r="J16" s="22"/>
      <c r="K16" s="22"/>
      <c r="L16" s="203">
        <f t="shared" si="5"/>
        <v>0</v>
      </c>
      <c r="M16" s="23">
        <f t="shared" si="1"/>
        <v>0</v>
      </c>
      <c r="N16" s="174">
        <f t="shared" si="2"/>
        <v>0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6"/>
        <v>NO</v>
      </c>
      <c r="B17" s="21"/>
      <c r="C17" s="100"/>
      <c r="D17" s="21"/>
      <c r="E17" s="22"/>
      <c r="F17" s="22"/>
      <c r="G17" s="22"/>
      <c r="H17" s="22"/>
      <c r="I17" s="22"/>
      <c r="J17" s="22"/>
      <c r="K17" s="22"/>
      <c r="L17" s="203">
        <f t="shared" si="5"/>
        <v>0</v>
      </c>
      <c r="M17" s="23">
        <f t="shared" si="1"/>
        <v>0</v>
      </c>
      <c r="N17" s="174">
        <f t="shared" si="2"/>
        <v>0</v>
      </c>
      <c r="O17" s="24"/>
      <c r="P17" s="25">
        <v>1886</v>
      </c>
      <c r="Q17" s="26" t="s">
        <v>31</v>
      </c>
      <c r="R17" s="27">
        <f t="shared" si="3"/>
        <v>0</v>
      </c>
      <c r="S17" s="28"/>
      <c r="T17" s="29">
        <f t="shared" si="4"/>
        <v>0</v>
      </c>
      <c r="U17" s="18"/>
      <c r="V17" s="30"/>
      <c r="W17" s="30"/>
      <c r="X17" s="30"/>
      <c r="Y17" s="30"/>
    </row>
    <row r="18" spans="1:25" ht="29.1" customHeight="1" thickBot="1" x14ac:dyDescent="0.4">
      <c r="A18" s="181" t="str">
        <f t="shared" si="6"/>
        <v>NO</v>
      </c>
      <c r="B18" s="64"/>
      <c r="C18" s="100"/>
      <c r="D18" s="64"/>
      <c r="E18" s="22"/>
      <c r="F18" s="22"/>
      <c r="G18" s="22"/>
      <c r="H18" s="22"/>
      <c r="I18" s="22"/>
      <c r="J18" s="22"/>
      <c r="K18" s="22"/>
      <c r="L18" s="203">
        <f t="shared" si="5"/>
        <v>0</v>
      </c>
      <c r="M18" s="23">
        <f t="shared" si="1"/>
        <v>0</v>
      </c>
      <c r="N18" s="174">
        <f t="shared" si="2"/>
        <v>0</v>
      </c>
      <c r="O18" s="24"/>
      <c r="P18" s="25">
        <v>2144</v>
      </c>
      <c r="Q18" s="171" t="s">
        <v>107</v>
      </c>
      <c r="R18" s="27">
        <f t="shared" si="3"/>
        <v>0</v>
      </c>
      <c r="S18" s="28"/>
      <c r="T18" s="29">
        <f t="shared" si="4"/>
        <v>0</v>
      </c>
      <c r="U18" s="18"/>
      <c r="V18" s="6"/>
      <c r="W18" s="6"/>
      <c r="X18" s="6"/>
      <c r="Y18" s="6"/>
    </row>
    <row r="19" spans="1:25" ht="29.1" customHeight="1" thickBot="1" x14ac:dyDescent="0.4">
      <c r="A19" s="181" t="str">
        <f t="shared" si="6"/>
        <v>NO</v>
      </c>
      <c r="B19" s="65"/>
      <c r="C19" s="100"/>
      <c r="D19" s="65"/>
      <c r="E19" s="22"/>
      <c r="F19" s="22"/>
      <c r="G19" s="22"/>
      <c r="H19" s="22"/>
      <c r="I19" s="22"/>
      <c r="J19" s="22"/>
      <c r="K19" s="22"/>
      <c r="L19" s="203">
        <f t="shared" si="5"/>
        <v>0</v>
      </c>
      <c r="M19" s="23">
        <f t="shared" si="1"/>
        <v>0</v>
      </c>
      <c r="N19" s="174">
        <f t="shared" si="2"/>
        <v>0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6"/>
        <v>NO</v>
      </c>
      <c r="B20" s="65"/>
      <c r="C20" s="100"/>
      <c r="D20" s="65"/>
      <c r="E20" s="22"/>
      <c r="F20" s="22"/>
      <c r="G20" s="22"/>
      <c r="H20" s="22"/>
      <c r="I20" s="22"/>
      <c r="J20" s="22"/>
      <c r="K20" s="22"/>
      <c r="L20" s="203">
        <f t="shared" si="5"/>
        <v>0</v>
      </c>
      <c r="M20" s="23">
        <f t="shared" si="1"/>
        <v>0</v>
      </c>
      <c r="N20" s="174">
        <f t="shared" si="2"/>
        <v>0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6"/>
      <c r="W20" s="6"/>
      <c r="X20" s="6"/>
      <c r="Y20" s="6"/>
    </row>
    <row r="21" spans="1:25" ht="29.1" customHeight="1" thickBot="1" x14ac:dyDescent="0.4">
      <c r="A21" s="181" t="str">
        <f t="shared" si="6"/>
        <v>NO</v>
      </c>
      <c r="B21" s="64"/>
      <c r="C21" s="100"/>
      <c r="D21" s="64"/>
      <c r="E21" s="22"/>
      <c r="F21" s="22"/>
      <c r="G21" s="22"/>
      <c r="H21" s="22"/>
      <c r="I21" s="22"/>
      <c r="J21" s="22"/>
      <c r="K21" s="22"/>
      <c r="L21" s="203">
        <f t="shared" si="5"/>
        <v>0</v>
      </c>
      <c r="M21" s="23">
        <f t="shared" si="1"/>
        <v>0</v>
      </c>
      <c r="N21" s="174">
        <f t="shared" si="2"/>
        <v>0</v>
      </c>
      <c r="O21" s="24"/>
      <c r="P21" s="25">
        <v>2271</v>
      </c>
      <c r="Q21" s="26" t="s">
        <v>120</v>
      </c>
      <c r="R21" s="27">
        <f t="shared" si="3"/>
        <v>0</v>
      </c>
      <c r="S21" s="28"/>
      <c r="T21" s="29">
        <f t="shared" si="4"/>
        <v>0</v>
      </c>
      <c r="U21" s="18"/>
      <c r="V21" s="6"/>
      <c r="W21" s="6"/>
      <c r="X21" s="6"/>
      <c r="Y21" s="6"/>
    </row>
    <row r="22" spans="1:25" ht="29.1" customHeight="1" thickBot="1" x14ac:dyDescent="0.4">
      <c r="A22" s="181" t="str">
        <f t="shared" si="6"/>
        <v>NO</v>
      </c>
      <c r="B22" s="64"/>
      <c r="C22" s="100"/>
      <c r="D22" s="64"/>
      <c r="E22" s="22"/>
      <c r="F22" s="22"/>
      <c r="G22" s="22"/>
      <c r="H22" s="22"/>
      <c r="I22" s="22"/>
      <c r="J22" s="22"/>
      <c r="K22" s="22"/>
      <c r="L22" s="203">
        <f t="shared" si="5"/>
        <v>0</v>
      </c>
      <c r="M22" s="23">
        <f t="shared" si="1"/>
        <v>0</v>
      </c>
      <c r="N22" s="174">
        <f t="shared" si="2"/>
        <v>0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6"/>
      <c r="W22" s="6"/>
      <c r="X22" s="6"/>
      <c r="Y22" s="6"/>
    </row>
    <row r="23" spans="1:25" ht="29.1" customHeight="1" thickBot="1" x14ac:dyDescent="0.4">
      <c r="A23" s="181" t="str">
        <f t="shared" si="6"/>
        <v>NO</v>
      </c>
      <c r="B23" s="64"/>
      <c r="C23" s="100"/>
      <c r="D23" s="64"/>
      <c r="E23" s="22"/>
      <c r="F23" s="22"/>
      <c r="G23" s="22"/>
      <c r="H23" s="22"/>
      <c r="I23" s="22"/>
      <c r="J23" s="22"/>
      <c r="K23" s="22"/>
      <c r="L23" s="203">
        <f t="shared" si="5"/>
        <v>0</v>
      </c>
      <c r="M23" s="23">
        <f t="shared" si="1"/>
        <v>0</v>
      </c>
      <c r="N23" s="174">
        <f t="shared" si="2"/>
        <v>0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6"/>
      <c r="W23" s="6"/>
      <c r="X23" s="6"/>
      <c r="Y23" s="6"/>
    </row>
    <row r="24" spans="1:25" ht="29.1" customHeight="1" thickBot="1" x14ac:dyDescent="0.4">
      <c r="A24" s="181" t="str">
        <f t="shared" si="6"/>
        <v>NO</v>
      </c>
      <c r="B24" s="64"/>
      <c r="C24" s="100"/>
      <c r="D24" s="64"/>
      <c r="E24" s="22"/>
      <c r="F24" s="22"/>
      <c r="G24" s="22"/>
      <c r="H24" s="22"/>
      <c r="I24" s="22"/>
      <c r="J24" s="22"/>
      <c r="K24" s="22"/>
      <c r="L24" s="203">
        <f t="shared" si="5"/>
        <v>0</v>
      </c>
      <c r="M24" s="23">
        <f t="shared" si="1"/>
        <v>0</v>
      </c>
      <c r="N24" s="174">
        <f t="shared" si="2"/>
        <v>0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6"/>
      <c r="W24" s="6"/>
      <c r="X24" s="6"/>
      <c r="Y24" s="6"/>
    </row>
    <row r="25" spans="1:25" ht="29.1" customHeight="1" thickBot="1" x14ac:dyDescent="0.4">
      <c r="A25" s="181" t="str">
        <f t="shared" si="6"/>
        <v>NO</v>
      </c>
      <c r="B25" s="64"/>
      <c r="C25" s="100"/>
      <c r="D25" s="64"/>
      <c r="E25" s="22"/>
      <c r="F25" s="22"/>
      <c r="G25" s="22"/>
      <c r="H25" s="22"/>
      <c r="I25" s="22"/>
      <c r="J25" s="22"/>
      <c r="K25" s="22"/>
      <c r="L25" s="203">
        <f t="shared" si="5"/>
        <v>0</v>
      </c>
      <c r="M25" s="23">
        <f t="shared" si="1"/>
        <v>0</v>
      </c>
      <c r="N25" s="174">
        <f t="shared" si="2"/>
        <v>0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6"/>
      <c r="X25" s="6"/>
      <c r="Y25" s="6"/>
    </row>
    <row r="26" spans="1:25" ht="29.1" customHeight="1" thickBot="1" x14ac:dyDescent="0.4">
      <c r="A26" s="181" t="str">
        <f t="shared" si="6"/>
        <v>NO</v>
      </c>
      <c r="B26" s="65"/>
      <c r="C26" s="100"/>
      <c r="D26" s="65"/>
      <c r="E26" s="22"/>
      <c r="F26" s="22"/>
      <c r="G26" s="22"/>
      <c r="H26" s="22"/>
      <c r="I26" s="22"/>
      <c r="J26" s="22"/>
      <c r="K26" s="22"/>
      <c r="L26" s="203">
        <f t="shared" si="5"/>
        <v>0</v>
      </c>
      <c r="M26" s="23">
        <f t="shared" si="1"/>
        <v>0</v>
      </c>
      <c r="N26" s="174">
        <f t="shared" si="2"/>
        <v>0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6"/>
      <c r="X26" s="6"/>
      <c r="Y26" s="6"/>
    </row>
    <row r="27" spans="1:25" ht="29.1" customHeight="1" thickBot="1" x14ac:dyDescent="0.4">
      <c r="A27" s="87" t="str">
        <f t="shared" ref="A27:A41" si="7">IF(M27&lt;1,"NO","SI")</f>
        <v>NO</v>
      </c>
      <c r="B27" s="65"/>
      <c r="C27" s="100"/>
      <c r="D27" s="65"/>
      <c r="E27" s="22"/>
      <c r="F27" s="22"/>
      <c r="G27" s="22"/>
      <c r="H27" s="22"/>
      <c r="I27" s="22"/>
      <c r="J27" s="22"/>
      <c r="K27" s="22"/>
      <c r="L27" s="203">
        <f t="shared" si="5"/>
        <v>0</v>
      </c>
      <c r="M27" s="23">
        <f t="shared" si="1"/>
        <v>0</v>
      </c>
      <c r="N27" s="174">
        <f t="shared" si="2"/>
        <v>0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87" t="str">
        <f t="shared" si="7"/>
        <v>NO</v>
      </c>
      <c r="B28" s="64"/>
      <c r="C28" s="100"/>
      <c r="D28" s="64"/>
      <c r="E28" s="22"/>
      <c r="F28" s="22"/>
      <c r="G28" s="22"/>
      <c r="H28" s="22"/>
      <c r="I28" s="22"/>
      <c r="J28" s="22"/>
      <c r="K28" s="22"/>
      <c r="L28" s="203">
        <f t="shared" si="5"/>
        <v>0</v>
      </c>
      <c r="M28" s="23">
        <f t="shared" si="1"/>
        <v>0</v>
      </c>
      <c r="N28" s="174">
        <f t="shared" si="2"/>
        <v>0</v>
      </c>
      <c r="O28" s="24"/>
      <c r="P28" s="25">
        <v>1174</v>
      </c>
      <c r="Q28" s="26" t="s">
        <v>123</v>
      </c>
      <c r="R28" s="27">
        <f t="shared" si="3"/>
        <v>0</v>
      </c>
      <c r="S28" s="28"/>
      <c r="T28" s="29">
        <f t="shared" si="4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87" t="str">
        <f t="shared" si="7"/>
        <v>NO</v>
      </c>
      <c r="B29" s="20"/>
      <c r="C29" s="100"/>
      <c r="D29" s="20"/>
      <c r="E29" s="22"/>
      <c r="F29" s="22"/>
      <c r="G29" s="22"/>
      <c r="H29" s="22"/>
      <c r="I29" s="22"/>
      <c r="J29" s="22"/>
      <c r="K29" s="22"/>
      <c r="L29" s="203">
        <f t="shared" si="5"/>
        <v>0</v>
      </c>
      <c r="M29" s="23">
        <f t="shared" si="1"/>
        <v>0</v>
      </c>
      <c r="N29" s="174">
        <f t="shared" si="2"/>
        <v>0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87" t="str">
        <f t="shared" si="7"/>
        <v>NO</v>
      </c>
      <c r="B30" s="20"/>
      <c r="C30" s="100"/>
      <c r="D30" s="20"/>
      <c r="E30" s="22"/>
      <c r="F30" s="22"/>
      <c r="G30" s="22"/>
      <c r="H30" s="22"/>
      <c r="I30" s="22"/>
      <c r="J30" s="22"/>
      <c r="K30" s="22"/>
      <c r="L30" s="203">
        <f t="shared" si="5"/>
        <v>0</v>
      </c>
      <c r="M30" s="23">
        <f t="shared" si="1"/>
        <v>0</v>
      </c>
      <c r="N30" s="174">
        <f t="shared" si="2"/>
        <v>0</v>
      </c>
      <c r="O30" s="24"/>
      <c r="P30" s="25">
        <v>1773</v>
      </c>
      <c r="Q30" s="26" t="s">
        <v>71</v>
      </c>
      <c r="R30" s="27">
        <f t="shared" si="3"/>
        <v>0</v>
      </c>
      <c r="S30" s="28"/>
      <c r="T30" s="29">
        <f t="shared" si="4"/>
        <v>0</v>
      </c>
      <c r="U30" s="18"/>
      <c r="V30" s="6"/>
      <c r="W30" s="6"/>
      <c r="X30" s="6"/>
      <c r="Y30" s="6"/>
    </row>
    <row r="31" spans="1:25" ht="29.1" customHeight="1" thickBot="1" x14ac:dyDescent="0.4">
      <c r="A31" s="87" t="str">
        <f t="shared" si="7"/>
        <v>NO</v>
      </c>
      <c r="B31" s="20"/>
      <c r="C31" s="100"/>
      <c r="D31" s="20"/>
      <c r="E31" s="22"/>
      <c r="F31" s="22"/>
      <c r="G31" s="22"/>
      <c r="H31" s="22"/>
      <c r="I31" s="22"/>
      <c r="J31" s="22"/>
      <c r="K31" s="22"/>
      <c r="L31" s="203">
        <f t="shared" si="5"/>
        <v>0</v>
      </c>
      <c r="M31" s="23">
        <f t="shared" si="1"/>
        <v>0</v>
      </c>
      <c r="N31" s="174">
        <f t="shared" si="2"/>
        <v>0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87" t="str">
        <f t="shared" si="7"/>
        <v>NO</v>
      </c>
      <c r="B32" s="36"/>
      <c r="C32" s="100"/>
      <c r="D32" s="36"/>
      <c r="E32" s="22"/>
      <c r="F32" s="22"/>
      <c r="G32" s="22"/>
      <c r="H32" s="22"/>
      <c r="I32" s="22"/>
      <c r="J32" s="22"/>
      <c r="K32" s="22"/>
      <c r="L32" s="203">
        <f t="shared" si="5"/>
        <v>0</v>
      </c>
      <c r="M32" s="23">
        <f t="shared" si="1"/>
        <v>0</v>
      </c>
      <c r="N32" s="174">
        <f t="shared" si="2"/>
        <v>0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87" t="str">
        <f t="shared" si="7"/>
        <v>NO</v>
      </c>
      <c r="B33" s="20"/>
      <c r="C33" s="100"/>
      <c r="D33" s="20"/>
      <c r="E33" s="22"/>
      <c r="F33" s="22"/>
      <c r="G33" s="22"/>
      <c r="H33" s="22"/>
      <c r="I33" s="22"/>
      <c r="J33" s="22"/>
      <c r="K33" s="22"/>
      <c r="L33" s="203">
        <f t="shared" si="5"/>
        <v>0</v>
      </c>
      <c r="M33" s="23">
        <f t="shared" si="1"/>
        <v>0</v>
      </c>
      <c r="N33" s="174">
        <f t="shared" si="2"/>
        <v>0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87" t="str">
        <f t="shared" si="7"/>
        <v>NO</v>
      </c>
      <c r="B34" s="20"/>
      <c r="C34" s="100"/>
      <c r="D34" s="20"/>
      <c r="E34" s="22"/>
      <c r="F34" s="22"/>
      <c r="G34" s="22"/>
      <c r="H34" s="22"/>
      <c r="I34" s="22"/>
      <c r="J34" s="22"/>
      <c r="K34" s="22"/>
      <c r="L34" s="203">
        <f t="shared" si="5"/>
        <v>0</v>
      </c>
      <c r="M34" s="23">
        <f t="shared" si="1"/>
        <v>0</v>
      </c>
      <c r="N34" s="174">
        <f t="shared" si="2"/>
        <v>0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87" t="str">
        <f t="shared" si="7"/>
        <v>NO</v>
      </c>
      <c r="B35" s="20"/>
      <c r="C35" s="100"/>
      <c r="D35" s="20"/>
      <c r="E35" s="22"/>
      <c r="F35" s="22"/>
      <c r="G35" s="22"/>
      <c r="H35" s="22"/>
      <c r="I35" s="22"/>
      <c r="J35" s="22"/>
      <c r="K35" s="22"/>
      <c r="L35" s="203">
        <f t="shared" si="5"/>
        <v>0</v>
      </c>
      <c r="M35" s="23">
        <f t="shared" si="1"/>
        <v>0</v>
      </c>
      <c r="N35" s="174">
        <f t="shared" si="2"/>
        <v>0</v>
      </c>
      <c r="O35" s="24"/>
      <c r="P35" s="25">
        <v>1615</v>
      </c>
      <c r="Q35" s="26" t="s">
        <v>110</v>
      </c>
      <c r="R35" s="27">
        <f t="shared" ref="R35:R64" si="8">SUMIF($C$3:$C$101,P35,$N$3:$N$101)</f>
        <v>0</v>
      </c>
      <c r="S35" s="28"/>
      <c r="T35" s="29">
        <f t="shared" ref="T35:T64" si="9">SUMIF($C$3:$C$101,P35,$L$3:$L$101)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87" t="str">
        <f t="shared" si="7"/>
        <v>NO</v>
      </c>
      <c r="B36" s="20"/>
      <c r="C36" s="100"/>
      <c r="D36" s="20"/>
      <c r="E36" s="22"/>
      <c r="F36" s="22"/>
      <c r="G36" s="22"/>
      <c r="H36" s="22"/>
      <c r="I36" s="22"/>
      <c r="J36" s="22"/>
      <c r="K36" s="22"/>
      <c r="L36" s="203">
        <f t="shared" si="5"/>
        <v>0</v>
      </c>
      <c r="M36" s="23">
        <f t="shared" si="1"/>
        <v>0</v>
      </c>
      <c r="N36" s="174">
        <f t="shared" si="2"/>
        <v>0</v>
      </c>
      <c r="O36" s="24"/>
      <c r="P36" s="25">
        <v>48</v>
      </c>
      <c r="Q36" s="26" t="s">
        <v>111</v>
      </c>
      <c r="R36" s="27">
        <f t="shared" si="8"/>
        <v>0</v>
      </c>
      <c r="S36" s="28"/>
      <c r="T36" s="29">
        <f t="shared" si="9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87" t="str">
        <f t="shared" si="7"/>
        <v>NO</v>
      </c>
      <c r="B37" s="20"/>
      <c r="C37" s="100"/>
      <c r="D37" s="20"/>
      <c r="E37" s="22"/>
      <c r="F37" s="22"/>
      <c r="G37" s="22"/>
      <c r="H37" s="22"/>
      <c r="I37" s="22"/>
      <c r="J37" s="22"/>
      <c r="K37" s="22"/>
      <c r="L37" s="203">
        <f t="shared" si="5"/>
        <v>0</v>
      </c>
      <c r="M37" s="23">
        <f t="shared" si="1"/>
        <v>0</v>
      </c>
      <c r="N37" s="174">
        <f t="shared" si="2"/>
        <v>0</v>
      </c>
      <c r="O37" s="24"/>
      <c r="P37" s="25">
        <v>1353</v>
      </c>
      <c r="Q37" s="26" t="s">
        <v>112</v>
      </c>
      <c r="R37" s="27">
        <f t="shared" si="8"/>
        <v>0</v>
      </c>
      <c r="S37" s="28"/>
      <c r="T37" s="29">
        <f t="shared" si="9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87" t="str">
        <f t="shared" si="7"/>
        <v>NO</v>
      </c>
      <c r="B38" s="20"/>
      <c r="C38" s="100"/>
      <c r="D38" s="20"/>
      <c r="E38" s="22"/>
      <c r="F38" s="22"/>
      <c r="G38" s="22"/>
      <c r="H38" s="22"/>
      <c r="I38" s="22"/>
      <c r="J38" s="22"/>
      <c r="K38" s="22"/>
      <c r="L38" s="203">
        <f t="shared" si="5"/>
        <v>0</v>
      </c>
      <c r="M38" s="23">
        <f t="shared" si="1"/>
        <v>0</v>
      </c>
      <c r="N38" s="174">
        <f t="shared" si="2"/>
        <v>0</v>
      </c>
      <c r="O38" s="24"/>
      <c r="P38" s="25">
        <v>1665</v>
      </c>
      <c r="Q38" s="26" t="s">
        <v>113</v>
      </c>
      <c r="R38" s="27">
        <f t="shared" si="8"/>
        <v>0</v>
      </c>
      <c r="S38" s="28"/>
      <c r="T38" s="29">
        <f t="shared" si="9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87" t="str">
        <f t="shared" si="7"/>
        <v>NO</v>
      </c>
      <c r="B39" s="20"/>
      <c r="C39" s="100"/>
      <c r="D39" s="20"/>
      <c r="E39" s="22"/>
      <c r="F39" s="22"/>
      <c r="G39" s="22"/>
      <c r="H39" s="22"/>
      <c r="I39" s="22"/>
      <c r="J39" s="22"/>
      <c r="K39" s="22"/>
      <c r="L39" s="203">
        <f t="shared" si="5"/>
        <v>0</v>
      </c>
      <c r="M39" s="23">
        <f t="shared" si="1"/>
        <v>0</v>
      </c>
      <c r="N39" s="174">
        <f t="shared" si="2"/>
        <v>0</v>
      </c>
      <c r="O39" s="24"/>
      <c r="P39" s="25"/>
      <c r="Q39" s="26"/>
      <c r="R39" s="27">
        <f t="shared" si="8"/>
        <v>0</v>
      </c>
      <c r="S39" s="28"/>
      <c r="T39" s="29">
        <f t="shared" si="9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87" t="str">
        <f t="shared" si="7"/>
        <v>NO</v>
      </c>
      <c r="B40" s="20"/>
      <c r="C40" s="100"/>
      <c r="D40" s="20"/>
      <c r="E40" s="22"/>
      <c r="F40" s="22"/>
      <c r="G40" s="22"/>
      <c r="H40" s="22"/>
      <c r="I40" s="22"/>
      <c r="J40" s="22"/>
      <c r="K40" s="22"/>
      <c r="L40" s="203">
        <f t="shared" si="5"/>
        <v>0</v>
      </c>
      <c r="M40" s="23">
        <f t="shared" si="1"/>
        <v>0</v>
      </c>
      <c r="N40" s="174">
        <f t="shared" si="2"/>
        <v>0</v>
      </c>
      <c r="O40" s="24"/>
      <c r="P40" s="25"/>
      <c r="Q40" s="26"/>
      <c r="R40" s="27">
        <f t="shared" si="8"/>
        <v>0</v>
      </c>
      <c r="S40" s="28"/>
      <c r="T40" s="29">
        <f t="shared" si="9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87" t="str">
        <f t="shared" si="7"/>
        <v>NO</v>
      </c>
      <c r="B41" s="20"/>
      <c r="C41" s="100"/>
      <c r="D41" s="20"/>
      <c r="E41" s="22"/>
      <c r="F41" s="22"/>
      <c r="G41" s="22"/>
      <c r="H41" s="22"/>
      <c r="I41" s="22"/>
      <c r="J41" s="22"/>
      <c r="K41" s="22"/>
      <c r="L41" s="203">
        <f t="shared" si="5"/>
        <v>0</v>
      </c>
      <c r="M41" s="23">
        <f t="shared" si="1"/>
        <v>0</v>
      </c>
      <c r="N41" s="174">
        <f t="shared" si="2"/>
        <v>0</v>
      </c>
      <c r="O41" s="24"/>
      <c r="P41" s="25"/>
      <c r="Q41" s="26"/>
      <c r="R41" s="27">
        <f t="shared" si="8"/>
        <v>0</v>
      </c>
      <c r="S41" s="28"/>
      <c r="T41" s="29">
        <f t="shared" si="9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44">
        <f>COUNTIF(A3:A41,"SI")</f>
        <v>0</v>
      </c>
      <c r="B42" s="90">
        <f>COUNTA(B3:B41)</f>
        <v>1</v>
      </c>
      <c r="C42" s="101"/>
      <c r="D42" s="91"/>
      <c r="E42" s="91"/>
      <c r="F42" s="91"/>
      <c r="G42" s="91"/>
      <c r="H42" s="91"/>
      <c r="I42" s="91"/>
      <c r="J42" s="91"/>
      <c r="K42" s="91"/>
      <c r="L42" s="66">
        <f>SUM(L3:L41)</f>
        <v>40</v>
      </c>
      <c r="M42" s="48"/>
      <c r="N42" s="67">
        <f>SUM(N3:N41)</f>
        <v>40</v>
      </c>
      <c r="O42" s="24"/>
      <c r="P42" s="25"/>
      <c r="Q42" s="26"/>
      <c r="R42" s="27">
        <f t="shared" si="8"/>
        <v>0</v>
      </c>
      <c r="S42" s="28"/>
      <c r="T42" s="29">
        <f t="shared" si="9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6"/>
      <c r="B43" s="6"/>
      <c r="C43" s="102"/>
      <c r="D43" s="6"/>
      <c r="E43" s="6"/>
      <c r="F43" s="6"/>
      <c r="G43" s="6"/>
      <c r="H43" s="6"/>
      <c r="I43" s="6"/>
      <c r="J43" s="6"/>
      <c r="K43" s="6"/>
      <c r="L43" s="71"/>
      <c r="M43" s="6"/>
      <c r="N43" s="71"/>
      <c r="O43" s="103"/>
      <c r="P43" s="25"/>
      <c r="Q43" s="26"/>
      <c r="R43" s="27">
        <f t="shared" si="8"/>
        <v>0</v>
      </c>
      <c r="S43" s="28"/>
      <c r="T43" s="29">
        <f t="shared" si="9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6"/>
      <c r="B44" s="6"/>
      <c r="C44" s="10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3"/>
      <c r="P44" s="25">
        <v>2199</v>
      </c>
      <c r="Q44" s="171" t="s">
        <v>106</v>
      </c>
      <c r="R44" s="27">
        <f t="shared" si="8"/>
        <v>0</v>
      </c>
      <c r="S44" s="28"/>
      <c r="T44" s="29">
        <f t="shared" si="9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6"/>
      <c r="B45" s="6"/>
      <c r="C45" s="10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3"/>
      <c r="P45" s="25">
        <v>1908</v>
      </c>
      <c r="Q45" s="26" t="s">
        <v>55</v>
      </c>
      <c r="R45" s="27">
        <f t="shared" si="8"/>
        <v>0</v>
      </c>
      <c r="S45" s="28"/>
      <c r="T45" s="29">
        <f t="shared" si="9"/>
        <v>0</v>
      </c>
      <c r="U45" s="18"/>
      <c r="V45" s="6"/>
      <c r="W45" s="6"/>
      <c r="X45" s="6"/>
      <c r="Y45" s="6"/>
    </row>
    <row r="46" spans="1:25" ht="28.5" customHeight="1" thickBot="1" x14ac:dyDescent="0.4">
      <c r="A46" s="6"/>
      <c r="B46" s="6"/>
      <c r="C46" s="10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2"/>
      <c r="P46" s="25">
        <v>2057</v>
      </c>
      <c r="Q46" s="26" t="s">
        <v>56</v>
      </c>
      <c r="R46" s="27">
        <f t="shared" si="8"/>
        <v>0</v>
      </c>
      <c r="S46" s="28"/>
      <c r="T46" s="29">
        <f t="shared" si="9"/>
        <v>0</v>
      </c>
      <c r="U46" s="18"/>
      <c r="V46" s="6"/>
      <c r="W46" s="6"/>
      <c r="X46" s="6"/>
      <c r="Y46" s="6"/>
    </row>
    <row r="47" spans="1:25" ht="27.95" customHeight="1" thickBot="1" x14ac:dyDescent="0.4">
      <c r="A47" s="6"/>
      <c r="B47" s="6"/>
      <c r="C47" s="102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2"/>
      <c r="P47" s="25">
        <v>2069</v>
      </c>
      <c r="Q47" s="26" t="s">
        <v>57</v>
      </c>
      <c r="R47" s="27">
        <f t="shared" si="8"/>
        <v>0</v>
      </c>
      <c r="S47" s="28"/>
      <c r="T47" s="29">
        <f t="shared" si="9"/>
        <v>0</v>
      </c>
      <c r="U47" s="40"/>
      <c r="V47" s="6"/>
      <c r="W47" s="6"/>
      <c r="X47" s="6"/>
      <c r="Y47" s="6"/>
    </row>
    <row r="48" spans="1:25" ht="27.95" customHeight="1" thickBot="1" x14ac:dyDescent="0.4">
      <c r="A48" s="6"/>
      <c r="B48" s="6"/>
      <c r="C48" s="10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5">
        <v>1887</v>
      </c>
      <c r="Q48" s="26" t="s">
        <v>125</v>
      </c>
      <c r="R48" s="27">
        <f t="shared" si="8"/>
        <v>0</v>
      </c>
      <c r="S48" s="28"/>
      <c r="T48" s="29">
        <f t="shared" si="9"/>
        <v>0</v>
      </c>
      <c r="U48" s="40"/>
      <c r="V48" s="6"/>
      <c r="W48" s="6"/>
      <c r="X48" s="6"/>
      <c r="Y48" s="6"/>
    </row>
    <row r="49" spans="1:25" ht="27.95" customHeight="1" thickBot="1" x14ac:dyDescent="0.4">
      <c r="A49" s="6"/>
      <c r="B49" s="6"/>
      <c r="C49" s="10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2"/>
      <c r="P49" s="25">
        <v>2029</v>
      </c>
      <c r="Q49" s="26" t="s">
        <v>59</v>
      </c>
      <c r="R49" s="27">
        <f t="shared" si="8"/>
        <v>0</v>
      </c>
      <c r="S49" s="28"/>
      <c r="T49" s="29">
        <f t="shared" si="9"/>
        <v>0</v>
      </c>
      <c r="U49" s="6"/>
      <c r="V49" s="6"/>
      <c r="W49" s="6"/>
      <c r="X49" s="6"/>
      <c r="Y49" s="6"/>
    </row>
    <row r="50" spans="1:25" ht="27.95" customHeight="1" thickBot="1" x14ac:dyDescent="0.4">
      <c r="A50" s="6"/>
      <c r="B50" s="6"/>
      <c r="C50" s="10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2"/>
      <c r="P50" s="25">
        <v>2027</v>
      </c>
      <c r="Q50" s="26" t="s">
        <v>20</v>
      </c>
      <c r="R50" s="27">
        <f t="shared" si="8"/>
        <v>0</v>
      </c>
      <c r="S50" s="28"/>
      <c r="T50" s="29">
        <f t="shared" si="9"/>
        <v>0</v>
      </c>
      <c r="U50" s="6"/>
      <c r="V50" s="6"/>
      <c r="W50" s="6"/>
      <c r="X50" s="6"/>
      <c r="Y50" s="6"/>
    </row>
    <row r="51" spans="1:25" ht="27.95" customHeight="1" thickBot="1" x14ac:dyDescent="0.4">
      <c r="A51" s="6"/>
      <c r="B51" s="6"/>
      <c r="C51" s="102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2"/>
      <c r="P51" s="25">
        <v>1862</v>
      </c>
      <c r="Q51" s="26" t="s">
        <v>60</v>
      </c>
      <c r="R51" s="27">
        <f t="shared" si="8"/>
        <v>0</v>
      </c>
      <c r="S51" s="28"/>
      <c r="T51" s="29">
        <f t="shared" si="9"/>
        <v>0</v>
      </c>
      <c r="U51" s="6"/>
      <c r="V51" s="6"/>
      <c r="W51" s="6"/>
      <c r="X51" s="6"/>
      <c r="Y51" s="6"/>
    </row>
    <row r="52" spans="1:25" ht="27.95" customHeight="1" thickBot="1" x14ac:dyDescent="0.4">
      <c r="A52" s="6"/>
      <c r="B52" s="6"/>
      <c r="C52" s="10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2"/>
      <c r="P52" s="25">
        <v>1132</v>
      </c>
      <c r="Q52" s="26" t="s">
        <v>61</v>
      </c>
      <c r="R52" s="27">
        <f t="shared" si="8"/>
        <v>0</v>
      </c>
      <c r="S52" s="28"/>
      <c r="T52" s="29">
        <f t="shared" si="9"/>
        <v>0</v>
      </c>
      <c r="U52" s="6"/>
      <c r="V52" s="6"/>
      <c r="W52" s="6"/>
      <c r="X52" s="6"/>
      <c r="Y52" s="6"/>
    </row>
    <row r="53" spans="1:25" ht="27.95" customHeight="1" thickBot="1" x14ac:dyDescent="0.4">
      <c r="A53" s="6"/>
      <c r="B53" s="6"/>
      <c r="C53" s="10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5">
        <v>1988</v>
      </c>
      <c r="Q53" s="26" t="s">
        <v>62</v>
      </c>
      <c r="R53" s="27">
        <f t="shared" si="8"/>
        <v>0</v>
      </c>
      <c r="S53" s="28"/>
      <c r="T53" s="29">
        <f t="shared" si="9"/>
        <v>0</v>
      </c>
      <c r="U53" s="6"/>
      <c r="V53" s="6"/>
      <c r="W53" s="6"/>
      <c r="X53" s="6"/>
      <c r="Y53" s="6"/>
    </row>
    <row r="54" spans="1:25" ht="27.95" customHeight="1" thickBot="1" x14ac:dyDescent="0.4">
      <c r="A54" s="6"/>
      <c r="B54" s="6"/>
      <c r="C54" s="10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5"/>
      <c r="Q54" s="26"/>
      <c r="R54" s="27">
        <f t="shared" si="8"/>
        <v>0</v>
      </c>
      <c r="S54" s="28"/>
      <c r="T54" s="29">
        <f t="shared" si="9"/>
        <v>0</v>
      </c>
      <c r="U54" s="6"/>
      <c r="V54" s="6"/>
      <c r="W54" s="6"/>
      <c r="X54" s="6"/>
      <c r="Y54" s="6"/>
    </row>
    <row r="55" spans="1:25" ht="27.4" customHeight="1" thickBot="1" x14ac:dyDescent="0.4">
      <c r="A55" s="6"/>
      <c r="B55" s="6"/>
      <c r="C55" s="10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5"/>
      <c r="Q55" s="26"/>
      <c r="R55" s="27">
        <f t="shared" si="8"/>
        <v>0</v>
      </c>
      <c r="S55" s="28"/>
      <c r="T55" s="29">
        <f t="shared" si="9"/>
        <v>0</v>
      </c>
      <c r="U55" s="6"/>
      <c r="V55" s="6"/>
      <c r="W55" s="6"/>
      <c r="X55" s="6"/>
      <c r="Y55" s="6"/>
    </row>
    <row r="56" spans="1:25" ht="27.4" customHeight="1" thickBot="1" x14ac:dyDescent="0.4">
      <c r="A56" s="6"/>
      <c r="B56" s="6"/>
      <c r="C56" s="10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5"/>
      <c r="Q56" s="26"/>
      <c r="R56" s="27">
        <f t="shared" si="8"/>
        <v>0</v>
      </c>
      <c r="S56" s="28"/>
      <c r="T56" s="29">
        <f t="shared" si="9"/>
        <v>0</v>
      </c>
      <c r="U56" s="6"/>
      <c r="V56" s="6"/>
      <c r="W56" s="6"/>
      <c r="X56" s="6"/>
      <c r="Y56" s="6"/>
    </row>
    <row r="57" spans="1:25" ht="27.4" customHeight="1" thickBot="1" x14ac:dyDescent="0.4">
      <c r="A57" s="6"/>
      <c r="B57" s="6"/>
      <c r="C57" s="10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5">
        <v>1990</v>
      </c>
      <c r="Q57" s="26" t="s">
        <v>26</v>
      </c>
      <c r="R57" s="27">
        <f t="shared" si="8"/>
        <v>0</v>
      </c>
      <c r="S57" s="28"/>
      <c r="T57" s="29">
        <f t="shared" si="9"/>
        <v>0</v>
      </c>
      <c r="U57" s="6"/>
      <c r="V57" s="6"/>
      <c r="W57" s="6"/>
      <c r="X57" s="6"/>
      <c r="Y57" s="6"/>
    </row>
    <row r="58" spans="1:25" ht="27.4" customHeight="1" thickBot="1" x14ac:dyDescent="0.4">
      <c r="A58" s="6"/>
      <c r="B58" s="6"/>
      <c r="C58" s="102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5">
        <v>2068</v>
      </c>
      <c r="Q58" s="26" t="s">
        <v>64</v>
      </c>
      <c r="R58" s="27">
        <f t="shared" si="8"/>
        <v>0</v>
      </c>
      <c r="S58" s="28"/>
      <c r="T58" s="29">
        <f t="shared" si="9"/>
        <v>0</v>
      </c>
      <c r="U58" s="6"/>
      <c r="V58" s="6"/>
      <c r="W58" s="6"/>
      <c r="X58" s="6"/>
      <c r="Y58" s="6"/>
    </row>
    <row r="59" spans="1:25" ht="27.2" customHeight="1" thickBot="1" x14ac:dyDescent="0.4">
      <c r="A59" s="6"/>
      <c r="B59" s="6"/>
      <c r="C59" s="102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5">
        <v>2075</v>
      </c>
      <c r="Q59" s="171" t="s">
        <v>118</v>
      </c>
      <c r="R59" s="27">
        <f t="shared" si="8"/>
        <v>0</v>
      </c>
      <c r="S59" s="28"/>
      <c r="T59" s="29">
        <f t="shared" si="9"/>
        <v>0</v>
      </c>
      <c r="U59" s="6"/>
      <c r="V59" s="6"/>
      <c r="W59" s="6"/>
      <c r="X59" s="6"/>
      <c r="Y59" s="6"/>
    </row>
    <row r="60" spans="1:25" ht="27.4" customHeight="1" thickBot="1" x14ac:dyDescent="0.4">
      <c r="A60" s="6"/>
      <c r="B60" s="6"/>
      <c r="C60" s="10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5">
        <v>2076</v>
      </c>
      <c r="Q60" s="26" t="s">
        <v>117</v>
      </c>
      <c r="R60" s="27">
        <f t="shared" si="8"/>
        <v>0</v>
      </c>
      <c r="S60" s="28"/>
      <c r="T60" s="29">
        <f t="shared" si="9"/>
        <v>0</v>
      </c>
      <c r="U60" s="6"/>
      <c r="V60" s="6"/>
      <c r="W60" s="6"/>
      <c r="X60" s="6"/>
      <c r="Y60" s="6"/>
    </row>
    <row r="61" spans="1:25" ht="27.4" customHeight="1" thickBot="1" x14ac:dyDescent="0.4">
      <c r="A61" s="6"/>
      <c r="B61" s="6"/>
      <c r="C61" s="10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5">
        <v>2161</v>
      </c>
      <c r="Q61" s="26" t="s">
        <v>66</v>
      </c>
      <c r="R61" s="27">
        <f t="shared" si="8"/>
        <v>0</v>
      </c>
      <c r="S61" s="28"/>
      <c r="T61" s="29">
        <f t="shared" si="9"/>
        <v>0</v>
      </c>
      <c r="U61" s="6"/>
      <c r="V61" s="6"/>
      <c r="W61" s="6"/>
      <c r="X61" s="6"/>
      <c r="Y61" s="6"/>
    </row>
    <row r="62" spans="1:25" ht="27.4" customHeight="1" thickBot="1" x14ac:dyDescent="0.4">
      <c r="A62" s="6"/>
      <c r="B62" s="6"/>
      <c r="C62" s="10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5">
        <v>1216</v>
      </c>
      <c r="Q62" s="171" t="s">
        <v>108</v>
      </c>
      <c r="R62" s="27">
        <f t="shared" si="8"/>
        <v>0</v>
      </c>
      <c r="S62" s="28"/>
      <c r="T62" s="29">
        <f t="shared" si="9"/>
        <v>0</v>
      </c>
      <c r="U62" s="6"/>
      <c r="V62" s="6"/>
      <c r="W62" s="6"/>
      <c r="X62" s="6"/>
      <c r="Y62" s="6"/>
    </row>
    <row r="63" spans="1:25" ht="27.4" customHeight="1" thickBot="1" x14ac:dyDescent="0.4">
      <c r="A63" s="6"/>
      <c r="B63" s="6"/>
      <c r="C63" s="10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5">
        <v>2113</v>
      </c>
      <c r="Q63" s="26" t="s">
        <v>67</v>
      </c>
      <c r="R63" s="27">
        <f t="shared" si="8"/>
        <v>0</v>
      </c>
      <c r="S63" s="28"/>
      <c r="T63" s="29">
        <f t="shared" si="9"/>
        <v>0</v>
      </c>
      <c r="U63" s="6"/>
      <c r="V63" s="6"/>
      <c r="W63" s="6"/>
      <c r="X63" s="6"/>
      <c r="Y63" s="6"/>
    </row>
    <row r="64" spans="1:25" ht="27.4" customHeight="1" thickBot="1" x14ac:dyDescent="0.4">
      <c r="A64" s="6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2"/>
      <c r="M64" s="6"/>
      <c r="N64" s="6"/>
      <c r="O64" s="6"/>
      <c r="P64" s="25">
        <v>1896</v>
      </c>
      <c r="Q64" s="26" t="s">
        <v>116</v>
      </c>
      <c r="R64" s="27">
        <f t="shared" si="8"/>
        <v>0</v>
      </c>
      <c r="S64" s="28"/>
      <c r="T64" s="29">
        <f t="shared" si="9"/>
        <v>0</v>
      </c>
      <c r="U64" s="6"/>
      <c r="V64" s="6"/>
      <c r="W64" s="6"/>
      <c r="X64" s="6"/>
      <c r="Y64" s="6"/>
    </row>
    <row r="65" spans="1:25" ht="25.5" x14ac:dyDescent="0.35">
      <c r="A65" s="6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5"/>
      <c r="M65" s="6"/>
      <c r="N65" s="6"/>
      <c r="O65" s="6"/>
      <c r="P65" s="6"/>
      <c r="Q65" s="6"/>
      <c r="R65" s="41">
        <f>SUM(R3:R64)</f>
        <v>40</v>
      </c>
      <c r="S65" s="6"/>
      <c r="T65" s="43">
        <f>SUM(T3:T64)</f>
        <v>40</v>
      </c>
      <c r="U65" s="6"/>
      <c r="V65" s="6"/>
      <c r="W65" s="6"/>
      <c r="X65" s="6"/>
      <c r="Y65" s="6"/>
    </row>
    <row r="66" spans="1:25" ht="15.6" customHeight="1" x14ac:dyDescent="0.2">
      <c r="A66" s="6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6" customHeight="1" x14ac:dyDescent="0.2">
      <c r="A67" s="6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6" customHeight="1" x14ac:dyDescent="0.2">
      <c r="A68" s="6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6" customHeight="1" x14ac:dyDescent="0.2">
      <c r="A69" s="6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6" customHeight="1" x14ac:dyDescent="0.2">
      <c r="A70" s="6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6" customHeight="1" x14ac:dyDescent="0.2">
      <c r="A71" s="6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6" customHeight="1" x14ac:dyDescent="0.2">
      <c r="A72" s="6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6" customHeight="1" x14ac:dyDescent="0.2">
      <c r="A73" s="6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6" customHeight="1" x14ac:dyDescent="0.2">
      <c r="A74" s="6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6" customHeight="1" x14ac:dyDescent="0.2">
      <c r="A75" s="6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6" customHeight="1" x14ac:dyDescent="0.2">
      <c r="A76" s="6"/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8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8.600000000000001" customHeight="1" x14ac:dyDescent="0.2">
      <c r="P77" s="6"/>
      <c r="Q77" s="6"/>
      <c r="R77" s="6"/>
      <c r="S77" s="6"/>
      <c r="T77" s="6"/>
    </row>
    <row r="78" spans="1:25" ht="18.600000000000001" customHeight="1" x14ac:dyDescent="0.2">
      <c r="P78" s="6"/>
      <c r="Q78" s="6"/>
    </row>
    <row r="79" spans="1:25" ht="18.600000000000001" customHeight="1" x14ac:dyDescent="0.2">
      <c r="P79" s="6"/>
      <c r="Q79" s="6"/>
    </row>
    <row r="80" spans="1:25" ht="18.600000000000001" customHeight="1" x14ac:dyDescent="0.2">
      <c r="P80" s="6"/>
      <c r="Q80" s="6"/>
    </row>
    <row r="81" spans="16:17" ht="18.600000000000001" customHeight="1" x14ac:dyDescent="0.2">
      <c r="P81" s="6"/>
      <c r="Q81" s="6"/>
    </row>
    <row r="82" spans="16:17" ht="18.600000000000001" customHeight="1" x14ac:dyDescent="0.2">
      <c r="P82" s="6"/>
      <c r="Q82" s="6"/>
    </row>
    <row r="83" spans="16:17" ht="18.600000000000001" customHeight="1" x14ac:dyDescent="0.2">
      <c r="P83" s="6"/>
      <c r="Q83" s="6"/>
    </row>
    <row r="84" spans="16:17" ht="18.600000000000001" customHeight="1" x14ac:dyDescent="0.2">
      <c r="P84" s="6"/>
      <c r="Q84" s="6"/>
    </row>
    <row r="85" spans="16:17" ht="18.600000000000001" customHeight="1" x14ac:dyDescent="0.2">
      <c r="P85" s="6"/>
      <c r="Q85" s="6"/>
    </row>
    <row r="86" spans="16:17" ht="18.600000000000001" customHeight="1" x14ac:dyDescent="0.2">
      <c r="P86" s="6"/>
      <c r="Q86" s="6"/>
    </row>
    <row r="87" spans="16:17" ht="18.600000000000001" customHeight="1" x14ac:dyDescent="0.2">
      <c r="P87" s="6"/>
      <c r="Q87" s="6"/>
    </row>
    <row r="88" spans="16:17" ht="18.600000000000001" customHeight="1" x14ac:dyDescent="0.2">
      <c r="P88" s="6"/>
      <c r="Q88" s="6"/>
    </row>
    <row r="89" spans="16:17" ht="18.600000000000001" customHeight="1" x14ac:dyDescent="0.2">
      <c r="P89" s="6"/>
      <c r="Q89" s="6"/>
    </row>
    <row r="90" spans="16:17" ht="18.600000000000001" customHeight="1" x14ac:dyDescent="0.2">
      <c r="P90" s="6"/>
      <c r="Q90" s="6"/>
    </row>
    <row r="91" spans="16:17" ht="18.600000000000001" customHeight="1" x14ac:dyDescent="0.2">
      <c r="P91" s="6"/>
      <c r="Q91" s="6"/>
    </row>
    <row r="92" spans="16:17" ht="18.600000000000001" customHeight="1" x14ac:dyDescent="0.2">
      <c r="P92" s="6"/>
      <c r="Q92" s="6"/>
    </row>
    <row r="93" spans="16:17" ht="18.600000000000001" customHeight="1" x14ac:dyDescent="0.2">
      <c r="P93" s="6"/>
      <c r="Q93" s="6"/>
    </row>
  </sheetData>
  <sortState ref="A3:P9">
    <sortCondition descending="1" ref="L3:L9"/>
  </sortState>
  <mergeCells count="1">
    <mergeCell ref="A1:F1"/>
  </mergeCells>
  <conditionalFormatting sqref="A3:A26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zoomScale="70" zoomScaleNormal="70" workbookViewId="0">
      <selection activeCell="E4" sqref="E4"/>
    </sheetView>
  </sheetViews>
  <sheetFormatPr defaultColWidth="8.85546875" defaultRowHeight="18.600000000000001" customHeight="1" x14ac:dyDescent="0.2"/>
  <cols>
    <col min="1" max="1" width="8.7109375" style="106" customWidth="1"/>
    <col min="2" max="2" width="43.140625" style="106" customWidth="1"/>
    <col min="3" max="16" width="10.7109375" style="106" customWidth="1"/>
    <col min="17" max="17" width="14" style="106" customWidth="1"/>
    <col min="18" max="18" width="41.140625" style="106" customWidth="1"/>
    <col min="19" max="19" width="16" style="106" bestFit="1" customWidth="1"/>
    <col min="20" max="20" width="14.28515625" style="106" customWidth="1"/>
    <col min="21" max="256" width="8.85546875" style="106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107"/>
      <c r="B3" s="108" t="s">
        <v>3</v>
      </c>
      <c r="C3" s="108" t="s">
        <v>85</v>
      </c>
      <c r="D3" s="108" t="s">
        <v>86</v>
      </c>
      <c r="E3" s="109" t="s">
        <v>87</v>
      </c>
      <c r="F3" s="110" t="s">
        <v>88</v>
      </c>
      <c r="G3" s="110" t="s">
        <v>89</v>
      </c>
      <c r="H3" s="110" t="s">
        <v>90</v>
      </c>
      <c r="I3" s="110" t="s">
        <v>91</v>
      </c>
      <c r="J3" s="110" t="s">
        <v>92</v>
      </c>
      <c r="K3" s="110" t="s">
        <v>93</v>
      </c>
      <c r="L3" s="110" t="s">
        <v>94</v>
      </c>
      <c r="M3" s="110" t="s">
        <v>95</v>
      </c>
      <c r="N3" s="110" t="s">
        <v>96</v>
      </c>
      <c r="O3" s="110" t="s">
        <v>97</v>
      </c>
      <c r="P3" s="110" t="s">
        <v>98</v>
      </c>
      <c r="Q3" s="110" t="s">
        <v>99</v>
      </c>
      <c r="R3" s="111"/>
      <c r="S3" s="112" t="s">
        <v>100</v>
      </c>
      <c r="T3" s="112" t="s">
        <v>101</v>
      </c>
    </row>
    <row r="4" spans="1:20" ht="20.100000000000001" customHeight="1" x14ac:dyDescent="0.25">
      <c r="A4" s="113">
        <v>1213</v>
      </c>
      <c r="B4" s="114" t="s">
        <v>114</v>
      </c>
      <c r="C4" s="115">
        <f>('MC M'!R3)</f>
        <v>0</v>
      </c>
      <c r="D4" s="115">
        <f>('MC F'!R3)</f>
        <v>60</v>
      </c>
      <c r="E4" s="116">
        <f>('CU M'!R3)</f>
        <v>119</v>
      </c>
      <c r="F4" s="117">
        <f>('CU F'!R3)</f>
        <v>12</v>
      </c>
      <c r="G4" s="117">
        <f>('ES M'!R3)</f>
        <v>58</v>
      </c>
      <c r="H4" s="117">
        <f>('ES F'!R3)</f>
        <v>29</v>
      </c>
      <c r="I4" s="117">
        <f>('RA M'!R3)</f>
        <v>51</v>
      </c>
      <c r="J4" s="117">
        <f>('RA F'!R3)</f>
        <v>40</v>
      </c>
      <c r="K4" s="117">
        <f>('YA M'!R3)</f>
        <v>155</v>
      </c>
      <c r="L4" s="117">
        <f>('YA F'!R3)</f>
        <v>108</v>
      </c>
      <c r="M4" s="117">
        <f>('YB M'!R3)</f>
        <v>9</v>
      </c>
      <c r="N4" s="117">
        <f>('YB F'!R3)</f>
        <v>0</v>
      </c>
      <c r="O4" s="117">
        <f>('JU M'!R3)</f>
        <v>45</v>
      </c>
      <c r="P4" s="117">
        <f>('JU F'!R3)</f>
        <v>0</v>
      </c>
      <c r="Q4" s="118">
        <f t="shared" ref="Q4:Q35" si="0">SUM(C4:P4)</f>
        <v>686</v>
      </c>
      <c r="R4" s="119" t="s">
        <v>114</v>
      </c>
      <c r="S4" s="120">
        <f t="shared" ref="S4:S35" si="1">SUM(C4:J4)</f>
        <v>369</v>
      </c>
      <c r="T4" s="120">
        <f t="shared" ref="T4:T35" si="2">SUM(K4:P4)</f>
        <v>317</v>
      </c>
    </row>
    <row r="5" spans="1:20" ht="20.100000000000001" customHeight="1" x14ac:dyDescent="0.25">
      <c r="A5" s="113"/>
      <c r="B5" s="114"/>
      <c r="C5" s="115">
        <f>('MC M'!R4)</f>
        <v>0</v>
      </c>
      <c r="D5" s="115">
        <f>('MC F'!R4)</f>
        <v>0</v>
      </c>
      <c r="E5" s="116">
        <f>('CU M'!R4)</f>
        <v>0</v>
      </c>
      <c r="F5" s="117">
        <f>('CU F'!R4)</f>
        <v>0</v>
      </c>
      <c r="G5" s="117">
        <f>('ES M'!R4)</f>
        <v>0</v>
      </c>
      <c r="H5" s="117">
        <f>('ES F'!R4)</f>
        <v>0</v>
      </c>
      <c r="I5" s="117">
        <f>('RA M'!R4)</f>
        <v>0</v>
      </c>
      <c r="J5" s="117">
        <f>('RA F'!R4)</f>
        <v>0</v>
      </c>
      <c r="K5" s="117">
        <f>('YA M'!R4)</f>
        <v>0</v>
      </c>
      <c r="L5" s="117">
        <f>('YA F'!R4)</f>
        <v>0</v>
      </c>
      <c r="M5" s="117">
        <f>('YB M'!R4)</f>
        <v>0</v>
      </c>
      <c r="N5" s="117">
        <f>('YB F'!R4)</f>
        <v>0</v>
      </c>
      <c r="O5" s="117">
        <f>('JU M'!R4)</f>
        <v>0</v>
      </c>
      <c r="P5" s="117">
        <f>('JU F'!R4)</f>
        <v>0</v>
      </c>
      <c r="Q5" s="118">
        <f t="shared" si="0"/>
        <v>0</v>
      </c>
      <c r="R5" s="119"/>
      <c r="S5" s="120">
        <f t="shared" si="1"/>
        <v>0</v>
      </c>
      <c r="T5" s="120">
        <f t="shared" si="2"/>
        <v>0</v>
      </c>
    </row>
    <row r="6" spans="1:20" ht="20.100000000000001" customHeight="1" x14ac:dyDescent="0.25">
      <c r="A6" s="113">
        <v>2232</v>
      </c>
      <c r="B6" s="114" t="s">
        <v>119</v>
      </c>
      <c r="C6" s="115">
        <f>('MC M'!R5)</f>
        <v>8</v>
      </c>
      <c r="D6" s="115">
        <f>('MC F'!R5)</f>
        <v>0</v>
      </c>
      <c r="E6" s="116">
        <f>('CU M'!R5)</f>
        <v>50</v>
      </c>
      <c r="F6" s="117">
        <f>('CU F'!R5)</f>
        <v>5</v>
      </c>
      <c r="G6" s="117">
        <f>('ES M'!R5)</f>
        <v>60</v>
      </c>
      <c r="H6" s="117">
        <f>('ES F'!R5)</f>
        <v>26</v>
      </c>
      <c r="I6" s="117">
        <f>('RA M'!R5)</f>
        <v>0</v>
      </c>
      <c r="J6" s="117">
        <f>('RA F'!R5)</f>
        <v>127</v>
      </c>
      <c r="K6" s="117">
        <f>('YA M'!R5)</f>
        <v>79</v>
      </c>
      <c r="L6" s="117">
        <f>('YA F'!R5)</f>
        <v>79</v>
      </c>
      <c r="M6" s="117">
        <f>('YB M'!R5)</f>
        <v>12</v>
      </c>
      <c r="N6" s="117">
        <f>('YB F'!R5)</f>
        <v>60</v>
      </c>
      <c r="O6" s="117">
        <f>('JU M'!R5)</f>
        <v>0</v>
      </c>
      <c r="P6" s="117">
        <f>('JU F'!R5)</f>
        <v>0</v>
      </c>
      <c r="Q6" s="118">
        <f t="shared" si="0"/>
        <v>506</v>
      </c>
      <c r="R6" s="119" t="s">
        <v>119</v>
      </c>
      <c r="S6" s="120">
        <f t="shared" si="1"/>
        <v>276</v>
      </c>
      <c r="T6" s="120">
        <f t="shared" si="2"/>
        <v>230</v>
      </c>
    </row>
    <row r="7" spans="1:20" ht="20.100000000000001" customHeight="1" x14ac:dyDescent="0.25">
      <c r="A7" s="113">
        <v>1180</v>
      </c>
      <c r="B7" s="114" t="s">
        <v>14</v>
      </c>
      <c r="C7" s="115">
        <f>('MC M'!R6)</f>
        <v>0</v>
      </c>
      <c r="D7" s="115">
        <f>('MC F'!R6)</f>
        <v>0</v>
      </c>
      <c r="E7" s="116">
        <f>('CU M'!R6)</f>
        <v>120</v>
      </c>
      <c r="F7" s="117">
        <f>('CU F'!R6)</f>
        <v>0</v>
      </c>
      <c r="G7" s="117">
        <f>('ES M'!R6)</f>
        <v>5</v>
      </c>
      <c r="H7" s="117">
        <f>('ES F'!R6)</f>
        <v>10</v>
      </c>
      <c r="I7" s="117">
        <f>('RA M'!R6)</f>
        <v>155</v>
      </c>
      <c r="J7" s="117">
        <f>('RA F'!R6)</f>
        <v>0</v>
      </c>
      <c r="K7" s="117">
        <f>('YA M'!R6)</f>
        <v>0</v>
      </c>
      <c r="L7" s="117">
        <f>('YA F'!R6)</f>
        <v>10</v>
      </c>
      <c r="M7" s="117">
        <f>('YB M'!R6)</f>
        <v>17</v>
      </c>
      <c r="N7" s="117">
        <f>('YB F'!R6)</f>
        <v>0</v>
      </c>
      <c r="O7" s="117">
        <f>('JU M'!R6)</f>
        <v>142</v>
      </c>
      <c r="P7" s="117">
        <f>('JU F'!R6)</f>
        <v>0</v>
      </c>
      <c r="Q7" s="118">
        <f t="shared" si="0"/>
        <v>459</v>
      </c>
      <c r="R7" s="119" t="s">
        <v>14</v>
      </c>
      <c r="S7" s="120">
        <f t="shared" si="1"/>
        <v>290</v>
      </c>
      <c r="T7" s="120">
        <f t="shared" si="2"/>
        <v>169</v>
      </c>
    </row>
    <row r="8" spans="1:20" ht="20.100000000000001" customHeight="1" x14ac:dyDescent="0.25">
      <c r="A8" s="113">
        <v>1115</v>
      </c>
      <c r="B8" s="114" t="s">
        <v>15</v>
      </c>
      <c r="C8" s="115">
        <f>('MC M'!R7)</f>
        <v>0</v>
      </c>
      <c r="D8" s="115">
        <f>('MC F'!R7)</f>
        <v>0</v>
      </c>
      <c r="E8" s="116">
        <f>('CU M'!R7)</f>
        <v>0</v>
      </c>
      <c r="F8" s="117">
        <f>('CU F'!R7)</f>
        <v>0</v>
      </c>
      <c r="G8" s="117">
        <f>('ES M'!R7)</f>
        <v>0</v>
      </c>
      <c r="H8" s="117">
        <f>('ES F'!R7)</f>
        <v>0</v>
      </c>
      <c r="I8" s="117">
        <f>('RA M'!R7)</f>
        <v>0</v>
      </c>
      <c r="J8" s="117">
        <f>('RA F'!R7)</f>
        <v>0</v>
      </c>
      <c r="K8" s="117">
        <f>('YA M'!R7)</f>
        <v>0</v>
      </c>
      <c r="L8" s="117">
        <f>('YA F'!R7)</f>
        <v>0</v>
      </c>
      <c r="M8" s="117">
        <f>('YB M'!R7)</f>
        <v>0</v>
      </c>
      <c r="N8" s="117">
        <f>('YB F'!R7)</f>
        <v>0</v>
      </c>
      <c r="O8" s="117">
        <f>('JU M'!R7)</f>
        <v>0</v>
      </c>
      <c r="P8" s="117">
        <f>('JU F'!R7)</f>
        <v>0</v>
      </c>
      <c r="Q8" s="118">
        <f t="shared" si="0"/>
        <v>0</v>
      </c>
      <c r="R8" s="119" t="s">
        <v>15</v>
      </c>
      <c r="S8" s="120">
        <f t="shared" si="1"/>
        <v>0</v>
      </c>
      <c r="T8" s="120">
        <f t="shared" si="2"/>
        <v>0</v>
      </c>
    </row>
    <row r="9" spans="1:20" ht="20.100000000000001" customHeight="1" x14ac:dyDescent="0.25">
      <c r="A9" s="113">
        <v>10</v>
      </c>
      <c r="B9" s="114" t="s">
        <v>16</v>
      </c>
      <c r="C9" s="115">
        <f>('MC M'!R8)</f>
        <v>130</v>
      </c>
      <c r="D9" s="115">
        <f>('MC F'!R8)</f>
        <v>0</v>
      </c>
      <c r="E9" s="116">
        <f>('CU M'!R8)</f>
        <v>21</v>
      </c>
      <c r="F9" s="117">
        <f>('CU F'!R8)</f>
        <v>260</v>
      </c>
      <c r="G9" s="117">
        <f>('ES M'!R8)</f>
        <v>120</v>
      </c>
      <c r="H9" s="117">
        <f>('ES F'!R8)</f>
        <v>0</v>
      </c>
      <c r="I9" s="117">
        <f>('RA M'!R8)</f>
        <v>120</v>
      </c>
      <c r="J9" s="117">
        <f>('RA F'!R8)</f>
        <v>15</v>
      </c>
      <c r="K9" s="117">
        <f>('YA M'!R8)</f>
        <v>0</v>
      </c>
      <c r="L9" s="117">
        <f>('YA F'!R8)</f>
        <v>0</v>
      </c>
      <c r="M9" s="117">
        <f>('YB M'!R8)</f>
        <v>205</v>
      </c>
      <c r="N9" s="117">
        <f>('YB F'!R8)</f>
        <v>50</v>
      </c>
      <c r="O9" s="117">
        <f>('JU M'!R8)</f>
        <v>80</v>
      </c>
      <c r="P9" s="117">
        <f>('JU F'!R8)</f>
        <v>40</v>
      </c>
      <c r="Q9" s="118">
        <f t="shared" si="0"/>
        <v>1041</v>
      </c>
      <c r="R9" s="119" t="s">
        <v>16</v>
      </c>
      <c r="S9" s="120">
        <f t="shared" si="1"/>
        <v>666</v>
      </c>
      <c r="T9" s="120">
        <f t="shared" si="2"/>
        <v>375</v>
      </c>
    </row>
    <row r="10" spans="1:20" ht="20.100000000000001" customHeight="1" x14ac:dyDescent="0.25">
      <c r="A10" s="113">
        <v>1589</v>
      </c>
      <c r="B10" s="114" t="s">
        <v>18</v>
      </c>
      <c r="C10" s="115">
        <f>('MC M'!R9)</f>
        <v>0</v>
      </c>
      <c r="D10" s="115">
        <f>('MC F'!R9)</f>
        <v>0</v>
      </c>
      <c r="E10" s="116">
        <f>('CU M'!R9)</f>
        <v>105</v>
      </c>
      <c r="F10" s="117">
        <f>('CU F'!R9)</f>
        <v>0</v>
      </c>
      <c r="G10" s="117">
        <f>('ES M'!R9)</f>
        <v>30</v>
      </c>
      <c r="H10" s="117">
        <f>('ES F'!R9)</f>
        <v>12</v>
      </c>
      <c r="I10" s="117">
        <f>('RA M'!R9)</f>
        <v>30</v>
      </c>
      <c r="J10" s="117">
        <f>('RA F'!R9)</f>
        <v>0</v>
      </c>
      <c r="K10" s="117">
        <f>('YA M'!R9)</f>
        <v>10</v>
      </c>
      <c r="L10" s="117">
        <f>('YA F'!R9)</f>
        <v>0</v>
      </c>
      <c r="M10" s="117">
        <f>('YB M'!R9)</f>
        <v>2</v>
      </c>
      <c r="N10" s="117">
        <f>('YB F'!R9)</f>
        <v>15</v>
      </c>
      <c r="O10" s="117">
        <f>('JU M'!R9)</f>
        <v>102</v>
      </c>
      <c r="P10" s="117">
        <f>('JU F'!R9)</f>
        <v>0</v>
      </c>
      <c r="Q10" s="118">
        <f t="shared" si="0"/>
        <v>306</v>
      </c>
      <c r="R10" s="119" t="s">
        <v>18</v>
      </c>
      <c r="S10" s="120">
        <f t="shared" si="1"/>
        <v>177</v>
      </c>
      <c r="T10" s="120">
        <f t="shared" si="2"/>
        <v>129</v>
      </c>
    </row>
    <row r="11" spans="1:20" ht="20.100000000000001" customHeight="1" x14ac:dyDescent="0.25">
      <c r="A11" s="113"/>
      <c r="B11" s="114"/>
      <c r="C11" s="115">
        <f>('MC M'!R10)</f>
        <v>0</v>
      </c>
      <c r="D11" s="115">
        <f>('MC F'!R10)</f>
        <v>0</v>
      </c>
      <c r="E11" s="116">
        <f>('CU M'!R10)</f>
        <v>0</v>
      </c>
      <c r="F11" s="117">
        <f>('CU F'!R10)</f>
        <v>0</v>
      </c>
      <c r="G11" s="117">
        <f>('ES M'!R10)</f>
        <v>0</v>
      </c>
      <c r="H11" s="117">
        <f>('ES F'!R10)</f>
        <v>0</v>
      </c>
      <c r="I11" s="117">
        <f>('RA M'!R10)</f>
        <v>0</v>
      </c>
      <c r="J11" s="117">
        <f>('RA F'!R10)</f>
        <v>0</v>
      </c>
      <c r="K11" s="117">
        <f>('YA M'!R10)</f>
        <v>0</v>
      </c>
      <c r="L11" s="117">
        <f>('YA F'!R10)</f>
        <v>0</v>
      </c>
      <c r="M11" s="117">
        <f>('YB M'!R10)</f>
        <v>0</v>
      </c>
      <c r="N11" s="117">
        <f>('YB F'!R10)</f>
        <v>0</v>
      </c>
      <c r="O11" s="117">
        <f>('JU M'!R10)</f>
        <v>0</v>
      </c>
      <c r="P11" s="117">
        <f>('JU F'!R10)</f>
        <v>0</v>
      </c>
      <c r="Q11" s="118">
        <f t="shared" si="0"/>
        <v>0</v>
      </c>
      <c r="R11" s="119"/>
      <c r="S11" s="120">
        <f t="shared" si="1"/>
        <v>0</v>
      </c>
      <c r="T11" s="120">
        <f t="shared" si="2"/>
        <v>0</v>
      </c>
    </row>
    <row r="12" spans="1:20" ht="20.100000000000001" customHeight="1" x14ac:dyDescent="0.25">
      <c r="A12" s="113">
        <v>1590</v>
      </c>
      <c r="B12" s="114" t="s">
        <v>21</v>
      </c>
      <c r="C12" s="115">
        <f>('MC M'!R11)</f>
        <v>0</v>
      </c>
      <c r="D12" s="115">
        <f>('MC F'!R11)</f>
        <v>0</v>
      </c>
      <c r="E12" s="116">
        <f>('CU M'!R11)</f>
        <v>0</v>
      </c>
      <c r="F12" s="117">
        <f>('CU F'!R11)</f>
        <v>0</v>
      </c>
      <c r="G12" s="117">
        <f>('ES M'!R11)</f>
        <v>0</v>
      </c>
      <c r="H12" s="117">
        <f>('ES F'!R11)</f>
        <v>0</v>
      </c>
      <c r="I12" s="117">
        <f>('RA M'!R11)</f>
        <v>0</v>
      </c>
      <c r="J12" s="117">
        <f>('RA F'!R11)</f>
        <v>0</v>
      </c>
      <c r="K12" s="117">
        <f>('YA M'!R11)</f>
        <v>5</v>
      </c>
      <c r="L12" s="117">
        <f>('YA F'!R11)</f>
        <v>20</v>
      </c>
      <c r="M12" s="117">
        <f>('YB M'!R11)</f>
        <v>0</v>
      </c>
      <c r="N12" s="117">
        <f>('YB F'!R11)</f>
        <v>0</v>
      </c>
      <c r="O12" s="117">
        <f>('JU M'!R11)</f>
        <v>0</v>
      </c>
      <c r="P12" s="117">
        <f>('JU F'!R11)</f>
        <v>0</v>
      </c>
      <c r="Q12" s="118">
        <f t="shared" si="0"/>
        <v>25</v>
      </c>
      <c r="R12" s="119" t="s">
        <v>21</v>
      </c>
      <c r="S12" s="120">
        <f t="shared" si="1"/>
        <v>0</v>
      </c>
      <c r="T12" s="120">
        <f t="shared" si="2"/>
        <v>25</v>
      </c>
    </row>
    <row r="13" spans="1:20" ht="20.100000000000001" customHeight="1" x14ac:dyDescent="0.25">
      <c r="A13" s="113">
        <v>2074</v>
      </c>
      <c r="B13" s="114" t="s">
        <v>425</v>
      </c>
      <c r="C13" s="115">
        <f>('MC M'!R12)</f>
        <v>0</v>
      </c>
      <c r="D13" s="115">
        <f>('MC F'!R12)</f>
        <v>0</v>
      </c>
      <c r="E13" s="116">
        <f>('CU M'!R12)</f>
        <v>0</v>
      </c>
      <c r="F13" s="117">
        <f>('CU F'!R12)</f>
        <v>0</v>
      </c>
      <c r="G13" s="117">
        <f>('ES M'!R12)</f>
        <v>5</v>
      </c>
      <c r="H13" s="117">
        <f>('ES F'!R12)</f>
        <v>5</v>
      </c>
      <c r="I13" s="117">
        <f>('RA M'!R12)</f>
        <v>0</v>
      </c>
      <c r="J13" s="117">
        <f>('RA F'!R12)</f>
        <v>5</v>
      </c>
      <c r="K13" s="117">
        <f>('YA M'!R12)</f>
        <v>90</v>
      </c>
      <c r="L13" s="117">
        <f>('YA F'!R12)</f>
        <v>0</v>
      </c>
      <c r="M13" s="117">
        <f>('YB M'!R12)</f>
        <v>0</v>
      </c>
      <c r="N13" s="117">
        <f>('YB F'!R12)</f>
        <v>0</v>
      </c>
      <c r="O13" s="117">
        <f>('JU M'!R12)</f>
        <v>0</v>
      </c>
      <c r="P13" s="117">
        <f>('JU F'!R12)</f>
        <v>0</v>
      </c>
      <c r="Q13" s="118">
        <f t="shared" si="0"/>
        <v>105</v>
      </c>
      <c r="R13" s="179" t="s">
        <v>425</v>
      </c>
      <c r="S13" s="120">
        <f t="shared" si="1"/>
        <v>15</v>
      </c>
      <c r="T13" s="120">
        <f t="shared" si="2"/>
        <v>90</v>
      </c>
    </row>
    <row r="14" spans="1:20" ht="20.100000000000001" customHeight="1" x14ac:dyDescent="0.25">
      <c r="A14" s="113">
        <v>2310</v>
      </c>
      <c r="B14" s="114" t="s">
        <v>426</v>
      </c>
      <c r="C14" s="115">
        <f>('MC M'!R13)</f>
        <v>0</v>
      </c>
      <c r="D14" s="115">
        <f>('MC F'!R13)</f>
        <v>0</v>
      </c>
      <c r="E14" s="116">
        <f>('CU M'!R13)</f>
        <v>5</v>
      </c>
      <c r="F14" s="117">
        <f>('CU F'!R13)</f>
        <v>0</v>
      </c>
      <c r="G14" s="117">
        <f>('ES M'!R13)</f>
        <v>30</v>
      </c>
      <c r="H14" s="117">
        <f>('ES F'!R13)</f>
        <v>15</v>
      </c>
      <c r="I14" s="117">
        <f>('RA M'!R13)</f>
        <v>10</v>
      </c>
      <c r="J14" s="117">
        <f>('RA F'!R13)</f>
        <v>2</v>
      </c>
      <c r="K14" s="117">
        <f>('YA M'!R13)</f>
        <v>0</v>
      </c>
      <c r="L14" s="117">
        <f>('YA F'!R13)</f>
        <v>0</v>
      </c>
      <c r="M14" s="117">
        <f>('YB M'!R13)</f>
        <v>0</v>
      </c>
      <c r="N14" s="117">
        <f>('YB F'!R13)</f>
        <v>0</v>
      </c>
      <c r="O14" s="117">
        <f>('JU M'!R13)</f>
        <v>0</v>
      </c>
      <c r="P14" s="117">
        <f>('JU F'!R13)</f>
        <v>0</v>
      </c>
      <c r="Q14" s="118">
        <f t="shared" si="0"/>
        <v>62</v>
      </c>
      <c r="R14" s="179" t="s">
        <v>426</v>
      </c>
      <c r="S14" s="120">
        <f t="shared" si="1"/>
        <v>62</v>
      </c>
      <c r="T14" s="120">
        <f t="shared" si="2"/>
        <v>0</v>
      </c>
    </row>
    <row r="15" spans="1:20" ht="20.100000000000001" customHeight="1" x14ac:dyDescent="0.25">
      <c r="A15" s="113">
        <v>1843</v>
      </c>
      <c r="B15" s="114" t="s">
        <v>27</v>
      </c>
      <c r="C15" s="115">
        <f>('MC M'!R14)</f>
        <v>0</v>
      </c>
      <c r="D15" s="115">
        <f>('MC F'!R14)</f>
        <v>0</v>
      </c>
      <c r="E15" s="116">
        <f>('CU M'!R14)</f>
        <v>0</v>
      </c>
      <c r="F15" s="117">
        <f>('CU F'!R14)</f>
        <v>0</v>
      </c>
      <c r="G15" s="117">
        <f>('ES M'!R14)</f>
        <v>0</v>
      </c>
      <c r="H15" s="117">
        <f>('ES F'!R14)</f>
        <v>0</v>
      </c>
      <c r="I15" s="117">
        <f>('RA M'!R14)</f>
        <v>0</v>
      </c>
      <c r="J15" s="117">
        <f>('RA F'!R14)</f>
        <v>80</v>
      </c>
      <c r="K15" s="117">
        <f>('YA M'!R14)</f>
        <v>0</v>
      </c>
      <c r="L15" s="117">
        <f>('YA F'!R14)</f>
        <v>14</v>
      </c>
      <c r="M15" s="117">
        <f>('YB M'!R14)</f>
        <v>0</v>
      </c>
      <c r="N15" s="117">
        <f>('YB F'!R14)</f>
        <v>0</v>
      </c>
      <c r="O15" s="117">
        <f>('JU M'!R14)</f>
        <v>0</v>
      </c>
      <c r="P15" s="117">
        <f>('JU F'!R14)</f>
        <v>0</v>
      </c>
      <c r="Q15" s="118">
        <f t="shared" si="0"/>
        <v>94</v>
      </c>
      <c r="R15" s="119" t="s">
        <v>27</v>
      </c>
      <c r="S15" s="120">
        <f t="shared" si="1"/>
        <v>80</v>
      </c>
      <c r="T15" s="120">
        <f t="shared" si="2"/>
        <v>14</v>
      </c>
    </row>
    <row r="16" spans="1:20" ht="20.100000000000001" customHeight="1" x14ac:dyDescent="0.25">
      <c r="A16" s="113">
        <v>1317</v>
      </c>
      <c r="B16" s="114" t="s">
        <v>28</v>
      </c>
      <c r="C16" s="115">
        <f>('MC M'!R15)</f>
        <v>0</v>
      </c>
      <c r="D16" s="115">
        <f>('MC F'!R15)</f>
        <v>0</v>
      </c>
      <c r="E16" s="116">
        <f>('CU M'!R15)</f>
        <v>0</v>
      </c>
      <c r="F16" s="117">
        <f>('CU F'!R15)</f>
        <v>8</v>
      </c>
      <c r="G16" s="117">
        <f>('ES M'!R15)</f>
        <v>10</v>
      </c>
      <c r="H16" s="117">
        <f>('ES F'!R15)</f>
        <v>0</v>
      </c>
      <c r="I16" s="117">
        <f>('RA M'!R15)</f>
        <v>10</v>
      </c>
      <c r="J16" s="117">
        <f>('RA F'!R15)</f>
        <v>0</v>
      </c>
      <c r="K16" s="117">
        <f>('YA M'!R15)</f>
        <v>5</v>
      </c>
      <c r="L16" s="117">
        <f>('YA F'!R15)</f>
        <v>0</v>
      </c>
      <c r="M16" s="117">
        <f>('YB M'!R15)</f>
        <v>0</v>
      </c>
      <c r="N16" s="117">
        <f>('YB F'!R15)</f>
        <v>0</v>
      </c>
      <c r="O16" s="117">
        <f>('JU M'!R15)</f>
        <v>0</v>
      </c>
      <c r="P16" s="117">
        <f>('JU F'!R15)</f>
        <v>0</v>
      </c>
      <c r="Q16" s="118">
        <f t="shared" si="0"/>
        <v>33</v>
      </c>
      <c r="R16" s="119" t="s">
        <v>28</v>
      </c>
      <c r="S16" s="120">
        <f t="shared" si="1"/>
        <v>28</v>
      </c>
      <c r="T16" s="120">
        <f t="shared" si="2"/>
        <v>5</v>
      </c>
    </row>
    <row r="17" spans="1:20" ht="20.100000000000001" customHeight="1" x14ac:dyDescent="0.25">
      <c r="A17" s="113"/>
      <c r="B17" s="114"/>
      <c r="C17" s="115">
        <f>('MC M'!R16)</f>
        <v>0</v>
      </c>
      <c r="D17" s="115">
        <f>('MC F'!R16)</f>
        <v>0</v>
      </c>
      <c r="E17" s="116">
        <f>('CU M'!R16)</f>
        <v>0</v>
      </c>
      <c r="F17" s="117">
        <f>('CU F'!R16)</f>
        <v>0</v>
      </c>
      <c r="G17" s="117">
        <f>('ES M'!R16)</f>
        <v>0</v>
      </c>
      <c r="H17" s="117">
        <f>('ES F'!R16)</f>
        <v>0</v>
      </c>
      <c r="I17" s="117">
        <f>('RA M'!R16)</f>
        <v>0</v>
      </c>
      <c r="J17" s="117">
        <f>('RA F'!R16)</f>
        <v>0</v>
      </c>
      <c r="K17" s="117">
        <f>('YA M'!R16)</f>
        <v>0</v>
      </c>
      <c r="L17" s="117">
        <f>('YA F'!R16)</f>
        <v>0</v>
      </c>
      <c r="M17" s="117">
        <f>('YB M'!R16)</f>
        <v>0</v>
      </c>
      <c r="N17" s="117">
        <f>('YB F'!R16)</f>
        <v>0</v>
      </c>
      <c r="O17" s="117">
        <f>('JU M'!R16)</f>
        <v>0</v>
      </c>
      <c r="P17" s="117">
        <f>('JU F'!R16)</f>
        <v>0</v>
      </c>
      <c r="Q17" s="118">
        <f t="shared" si="0"/>
        <v>0</v>
      </c>
      <c r="R17" s="119"/>
      <c r="S17" s="120">
        <f t="shared" si="1"/>
        <v>0</v>
      </c>
      <c r="T17" s="120">
        <f t="shared" si="2"/>
        <v>0</v>
      </c>
    </row>
    <row r="18" spans="1:20" ht="20.100000000000001" customHeight="1" x14ac:dyDescent="0.25">
      <c r="A18" s="113">
        <v>1886</v>
      </c>
      <c r="B18" s="114" t="s">
        <v>31</v>
      </c>
      <c r="C18" s="115">
        <f>('MC M'!R17)</f>
        <v>64</v>
      </c>
      <c r="D18" s="115">
        <f>('MC F'!R17)</f>
        <v>0</v>
      </c>
      <c r="E18" s="116">
        <f>('CU M'!R17)</f>
        <v>69</v>
      </c>
      <c r="F18" s="117">
        <f>('CU F'!R17)</f>
        <v>170</v>
      </c>
      <c r="G18" s="117">
        <f>('ES M'!R17)</f>
        <v>100</v>
      </c>
      <c r="H18" s="117">
        <f>('ES F'!R17)</f>
        <v>190</v>
      </c>
      <c r="I18" s="117">
        <f>('RA M'!R17)</f>
        <v>25</v>
      </c>
      <c r="J18" s="117">
        <f>('RA F'!R17)</f>
        <v>155</v>
      </c>
      <c r="K18" s="117">
        <f>('YA M'!R17)</f>
        <v>60</v>
      </c>
      <c r="L18" s="117">
        <f>('YA F'!R17)</f>
        <v>196</v>
      </c>
      <c r="M18" s="117">
        <f>('YB M'!R17)</f>
        <v>150</v>
      </c>
      <c r="N18" s="117">
        <f>('YB F'!R17)</f>
        <v>9</v>
      </c>
      <c r="O18" s="117">
        <f>('JU M'!R17)</f>
        <v>90</v>
      </c>
      <c r="P18" s="117">
        <f>('JU F'!R17)</f>
        <v>0</v>
      </c>
      <c r="Q18" s="118">
        <f t="shared" si="0"/>
        <v>1278</v>
      </c>
      <c r="R18" s="119" t="s">
        <v>31</v>
      </c>
      <c r="S18" s="120">
        <f t="shared" si="1"/>
        <v>773</v>
      </c>
      <c r="T18" s="120">
        <f t="shared" si="2"/>
        <v>505</v>
      </c>
    </row>
    <row r="19" spans="1:20" ht="20.100000000000001" customHeight="1" x14ac:dyDescent="0.25">
      <c r="A19" s="113">
        <v>2144</v>
      </c>
      <c r="B19" s="114" t="s">
        <v>107</v>
      </c>
      <c r="C19" s="115">
        <f>('MC M'!R18)</f>
        <v>0</v>
      </c>
      <c r="D19" s="115">
        <f>('MC F'!R18)</f>
        <v>12</v>
      </c>
      <c r="E19" s="116">
        <f>('CU M'!R18)</f>
        <v>5</v>
      </c>
      <c r="F19" s="117">
        <f>('CU F'!R18)</f>
        <v>24</v>
      </c>
      <c r="G19" s="117">
        <f>('ES M'!R18)</f>
        <v>5</v>
      </c>
      <c r="H19" s="117">
        <f>('ES F'!R18)</f>
        <v>0</v>
      </c>
      <c r="I19" s="117">
        <f>('RA M'!R18)</f>
        <v>20</v>
      </c>
      <c r="J19" s="117">
        <f>('RA F'!R18)</f>
        <v>0</v>
      </c>
      <c r="K19" s="117">
        <f>('YA M'!R18)</f>
        <v>0</v>
      </c>
      <c r="L19" s="117">
        <f>('YA F'!R18)</f>
        <v>0</v>
      </c>
      <c r="M19" s="117">
        <f>('YB M'!R18)</f>
        <v>86</v>
      </c>
      <c r="N19" s="117">
        <f>('YB F'!R18)</f>
        <v>20</v>
      </c>
      <c r="O19" s="117">
        <f>('JU M'!R18)</f>
        <v>0</v>
      </c>
      <c r="P19" s="117">
        <f>('JU F'!R18)</f>
        <v>0</v>
      </c>
      <c r="Q19" s="118">
        <f t="shared" si="0"/>
        <v>172</v>
      </c>
      <c r="R19" s="119" t="s">
        <v>107</v>
      </c>
      <c r="S19" s="120">
        <f t="shared" si="1"/>
        <v>66</v>
      </c>
      <c r="T19" s="120">
        <f t="shared" si="2"/>
        <v>106</v>
      </c>
    </row>
    <row r="20" spans="1:20" ht="20.100000000000001" customHeight="1" x14ac:dyDescent="0.25">
      <c r="A20" s="113"/>
      <c r="B20" s="114"/>
      <c r="C20" s="115">
        <f>('MC M'!R19)</f>
        <v>0</v>
      </c>
      <c r="D20" s="115">
        <f>('MC F'!R19)</f>
        <v>0</v>
      </c>
      <c r="E20" s="116">
        <f>('CU M'!R19)</f>
        <v>0</v>
      </c>
      <c r="F20" s="117">
        <f>('CU F'!R19)</f>
        <v>0</v>
      </c>
      <c r="G20" s="117">
        <f>('ES M'!R19)</f>
        <v>0</v>
      </c>
      <c r="H20" s="117">
        <f>('ES F'!R19)</f>
        <v>0</v>
      </c>
      <c r="I20" s="117">
        <f>('RA M'!R19)</f>
        <v>0</v>
      </c>
      <c r="J20" s="117">
        <f>('RA F'!R19)</f>
        <v>0</v>
      </c>
      <c r="K20" s="117">
        <f>('YA M'!R19)</f>
        <v>0</v>
      </c>
      <c r="L20" s="117">
        <f>('YA F'!R19)</f>
        <v>0</v>
      </c>
      <c r="M20" s="117">
        <f>('YB M'!R19)</f>
        <v>0</v>
      </c>
      <c r="N20" s="117">
        <f>('YB F'!R19)</f>
        <v>0</v>
      </c>
      <c r="O20" s="117">
        <f>('JU M'!R19)</f>
        <v>0</v>
      </c>
      <c r="P20" s="117">
        <f>('JU F'!R19)</f>
        <v>0</v>
      </c>
      <c r="Q20" s="118">
        <f t="shared" si="0"/>
        <v>0</v>
      </c>
      <c r="R20" s="119"/>
      <c r="S20" s="120">
        <f t="shared" si="1"/>
        <v>0</v>
      </c>
      <c r="T20" s="120">
        <f t="shared" si="2"/>
        <v>0</v>
      </c>
    </row>
    <row r="21" spans="1:20" ht="20.100000000000001" customHeight="1" x14ac:dyDescent="0.25">
      <c r="A21" s="113">
        <v>1298</v>
      </c>
      <c r="B21" s="114" t="s">
        <v>35</v>
      </c>
      <c r="C21" s="115">
        <f>('MC M'!R20)</f>
        <v>0</v>
      </c>
      <c r="D21" s="115">
        <f>('MC F'!R20)</f>
        <v>0</v>
      </c>
      <c r="E21" s="116">
        <f>('CU M'!R20)</f>
        <v>0</v>
      </c>
      <c r="F21" s="117">
        <f>('CU F'!R20)</f>
        <v>0</v>
      </c>
      <c r="G21" s="117">
        <f>('ES M'!R20)</f>
        <v>0</v>
      </c>
      <c r="H21" s="117">
        <f>('ES F'!R20)</f>
        <v>0</v>
      </c>
      <c r="I21" s="117">
        <f>('RA M'!R20)</f>
        <v>0</v>
      </c>
      <c r="J21" s="117">
        <f>('RA F'!R20)</f>
        <v>0</v>
      </c>
      <c r="K21" s="117">
        <f>('YA M'!R20)</f>
        <v>7</v>
      </c>
      <c r="L21" s="117">
        <f>('YA F'!R20)</f>
        <v>0</v>
      </c>
      <c r="M21" s="117">
        <f>('YB M'!R20)</f>
        <v>0</v>
      </c>
      <c r="N21" s="117">
        <f>('YB F'!R20)</f>
        <v>0</v>
      </c>
      <c r="O21" s="117">
        <f>('JU M'!R20)</f>
        <v>0</v>
      </c>
      <c r="P21" s="117">
        <f>('JU F'!R20)</f>
        <v>0</v>
      </c>
      <c r="Q21" s="118">
        <f t="shared" si="0"/>
        <v>7</v>
      </c>
      <c r="R21" s="119" t="s">
        <v>35</v>
      </c>
      <c r="S21" s="120">
        <f t="shared" si="1"/>
        <v>0</v>
      </c>
      <c r="T21" s="120">
        <f t="shared" si="2"/>
        <v>7</v>
      </c>
    </row>
    <row r="22" spans="1:20" ht="20.100000000000001" customHeight="1" x14ac:dyDescent="0.25">
      <c r="A22" s="113">
        <v>2271</v>
      </c>
      <c r="B22" s="114" t="s">
        <v>120</v>
      </c>
      <c r="C22" s="115">
        <f>('MC M'!R21)</f>
        <v>0</v>
      </c>
      <c r="D22" s="115">
        <f>('MC F'!R21)</f>
        <v>0</v>
      </c>
      <c r="E22" s="116">
        <f>('CU M'!R21)</f>
        <v>0</v>
      </c>
      <c r="F22" s="117">
        <f>('CU F'!R21)</f>
        <v>12</v>
      </c>
      <c r="G22" s="117">
        <f>('ES M'!R21)</f>
        <v>127</v>
      </c>
      <c r="H22" s="117">
        <f>('ES F'!R21)</f>
        <v>205</v>
      </c>
      <c r="I22" s="117">
        <f>('RA M'!R21)</f>
        <v>165</v>
      </c>
      <c r="J22" s="117">
        <f>('RA F'!R21)</f>
        <v>59</v>
      </c>
      <c r="K22" s="117">
        <f>('YA M'!R21)</f>
        <v>90</v>
      </c>
      <c r="L22" s="117">
        <f>('YA F'!R21)</f>
        <v>115</v>
      </c>
      <c r="M22" s="117">
        <f>('YB M'!R21)</f>
        <v>50</v>
      </c>
      <c r="N22" s="117">
        <f>('YB F'!R21)</f>
        <v>40</v>
      </c>
      <c r="O22" s="117">
        <f>('JU M'!R21)</f>
        <v>0</v>
      </c>
      <c r="P22" s="117">
        <f>('JU F'!R21)</f>
        <v>0</v>
      </c>
      <c r="Q22" s="118">
        <f t="shared" si="0"/>
        <v>863</v>
      </c>
      <c r="R22" s="119" t="s">
        <v>120</v>
      </c>
      <c r="S22" s="120">
        <f t="shared" si="1"/>
        <v>568</v>
      </c>
      <c r="T22" s="120">
        <f t="shared" si="2"/>
        <v>295</v>
      </c>
    </row>
    <row r="23" spans="1:20" ht="20.100000000000001" customHeight="1" x14ac:dyDescent="0.25">
      <c r="A23" s="113">
        <v>2186</v>
      </c>
      <c r="B23" s="114" t="s">
        <v>124</v>
      </c>
      <c r="C23" s="115">
        <f>('MC M'!R22)</f>
        <v>0</v>
      </c>
      <c r="D23" s="115">
        <f>('MC F'!R22)</f>
        <v>0</v>
      </c>
      <c r="E23" s="116">
        <f>('CU M'!R22)</f>
        <v>0</v>
      </c>
      <c r="F23" s="117">
        <f>('CU F'!R22)</f>
        <v>0</v>
      </c>
      <c r="G23" s="117">
        <f>('ES M'!R22)</f>
        <v>0</v>
      </c>
      <c r="H23" s="117">
        <f>('ES F'!R22)</f>
        <v>0</v>
      </c>
      <c r="I23" s="117">
        <f>('RA M'!R22)</f>
        <v>0</v>
      </c>
      <c r="J23" s="117">
        <f>('RA F'!R22)</f>
        <v>0</v>
      </c>
      <c r="K23" s="117">
        <f>('YA M'!R22)</f>
        <v>0</v>
      </c>
      <c r="L23" s="117">
        <f>('YA F'!R22)</f>
        <v>0</v>
      </c>
      <c r="M23" s="117">
        <f>('YB M'!R22)</f>
        <v>0</v>
      </c>
      <c r="N23" s="117">
        <f>('YB F'!R22)</f>
        <v>0</v>
      </c>
      <c r="O23" s="117">
        <f>('JU M'!R22)</f>
        <v>0</v>
      </c>
      <c r="P23" s="117">
        <f>('JU F'!R22)</f>
        <v>0</v>
      </c>
      <c r="Q23" s="118">
        <f t="shared" si="0"/>
        <v>0</v>
      </c>
      <c r="R23" s="119" t="s">
        <v>124</v>
      </c>
      <c r="S23" s="120">
        <f t="shared" si="1"/>
        <v>0</v>
      </c>
      <c r="T23" s="120">
        <f t="shared" si="2"/>
        <v>0</v>
      </c>
    </row>
    <row r="24" spans="1:20" ht="20.100000000000001" customHeight="1" x14ac:dyDescent="0.25">
      <c r="A24" s="113">
        <v>1756</v>
      </c>
      <c r="B24" s="114" t="s">
        <v>37</v>
      </c>
      <c r="C24" s="115">
        <f>('MC M'!R23)</f>
        <v>0</v>
      </c>
      <c r="D24" s="115">
        <f>('MC F'!R23)</f>
        <v>0</v>
      </c>
      <c r="E24" s="116">
        <f>('CU M'!R23)</f>
        <v>0</v>
      </c>
      <c r="F24" s="117">
        <f>('CU F'!R23)</f>
        <v>0</v>
      </c>
      <c r="G24" s="117">
        <f>('ES M'!R23)</f>
        <v>0</v>
      </c>
      <c r="H24" s="117">
        <f>('ES F'!R23)</f>
        <v>0</v>
      </c>
      <c r="I24" s="117">
        <f>('RA M'!R23)</f>
        <v>0</v>
      </c>
      <c r="J24" s="117">
        <f>('RA F'!R23)</f>
        <v>0</v>
      </c>
      <c r="K24" s="117">
        <f>('YA M'!R23)</f>
        <v>0</v>
      </c>
      <c r="L24" s="117">
        <f>('YA F'!R23)</f>
        <v>0</v>
      </c>
      <c r="M24" s="117">
        <f>('YB M'!R23)</f>
        <v>0</v>
      </c>
      <c r="N24" s="117">
        <f>('YB F'!R23)</f>
        <v>0</v>
      </c>
      <c r="O24" s="117">
        <f>('JU M'!R23)</f>
        <v>0</v>
      </c>
      <c r="P24" s="117">
        <f>('JU F'!R23)</f>
        <v>0</v>
      </c>
      <c r="Q24" s="118">
        <f t="shared" si="0"/>
        <v>0</v>
      </c>
      <c r="R24" s="119" t="s">
        <v>37</v>
      </c>
      <c r="S24" s="120">
        <f t="shared" si="1"/>
        <v>0</v>
      </c>
      <c r="T24" s="120">
        <f t="shared" si="2"/>
        <v>0</v>
      </c>
    </row>
    <row r="25" spans="1:20" ht="20.100000000000001" customHeight="1" x14ac:dyDescent="0.25">
      <c r="A25" s="113">
        <v>1177</v>
      </c>
      <c r="B25" s="114" t="s">
        <v>38</v>
      </c>
      <c r="C25" s="115">
        <f>('MC M'!R24)</f>
        <v>0</v>
      </c>
      <c r="D25" s="115">
        <f>('MC F'!R24)</f>
        <v>0</v>
      </c>
      <c r="E25" s="116">
        <f>('CU M'!R24)</f>
        <v>0</v>
      </c>
      <c r="F25" s="117">
        <f>('CU F'!R24)</f>
        <v>0</v>
      </c>
      <c r="G25" s="117">
        <f>('ES M'!R24)</f>
        <v>0</v>
      </c>
      <c r="H25" s="117">
        <f>('ES F'!R24)</f>
        <v>0</v>
      </c>
      <c r="I25" s="117">
        <f>('RA M'!R24)</f>
        <v>0</v>
      </c>
      <c r="J25" s="117">
        <f>('RA F'!R24)</f>
        <v>0</v>
      </c>
      <c r="K25" s="117">
        <f>('YA M'!R24)</f>
        <v>0</v>
      </c>
      <c r="L25" s="117">
        <f>('YA F'!R24)</f>
        <v>0</v>
      </c>
      <c r="M25" s="117">
        <f>('YB M'!R24)</f>
        <v>0</v>
      </c>
      <c r="N25" s="117">
        <f>('YB F'!R24)</f>
        <v>0</v>
      </c>
      <c r="O25" s="117">
        <f>('JU M'!R24)</f>
        <v>0</v>
      </c>
      <c r="P25" s="117">
        <f>('JU F'!R24)</f>
        <v>0</v>
      </c>
      <c r="Q25" s="118">
        <f t="shared" si="0"/>
        <v>0</v>
      </c>
      <c r="R25" s="119" t="s">
        <v>38</v>
      </c>
      <c r="S25" s="120">
        <f t="shared" si="1"/>
        <v>0</v>
      </c>
      <c r="T25" s="120">
        <f t="shared" si="2"/>
        <v>0</v>
      </c>
    </row>
    <row r="26" spans="1:20" ht="20.100000000000001" customHeight="1" x14ac:dyDescent="0.25">
      <c r="A26" s="113">
        <v>1266</v>
      </c>
      <c r="B26" s="114" t="s">
        <v>39</v>
      </c>
      <c r="C26" s="115">
        <f>('MC M'!R25)</f>
        <v>0</v>
      </c>
      <c r="D26" s="115">
        <f>('MC F'!R25)</f>
        <v>0</v>
      </c>
      <c r="E26" s="116">
        <f>('CU M'!R25)</f>
        <v>0</v>
      </c>
      <c r="F26" s="117">
        <f>('CU F'!R25)</f>
        <v>0</v>
      </c>
      <c r="G26" s="117">
        <f>('ES M'!R25)</f>
        <v>0</v>
      </c>
      <c r="H26" s="117">
        <f>('ES F'!R25)</f>
        <v>0</v>
      </c>
      <c r="I26" s="117">
        <f>('RA M'!R25)</f>
        <v>0</v>
      </c>
      <c r="J26" s="117">
        <f>('RA F'!R25)</f>
        <v>0</v>
      </c>
      <c r="K26" s="117">
        <f>('YA M'!R25)</f>
        <v>0</v>
      </c>
      <c r="L26" s="117">
        <f>('YA F'!R25)</f>
        <v>0</v>
      </c>
      <c r="M26" s="117">
        <f>('YB M'!R25)</f>
        <v>0</v>
      </c>
      <c r="N26" s="117">
        <f>('YB F'!R25)</f>
        <v>0</v>
      </c>
      <c r="O26" s="117">
        <f>('JU M'!R25)</f>
        <v>0</v>
      </c>
      <c r="P26" s="117">
        <f>('JU F'!R25)</f>
        <v>0</v>
      </c>
      <c r="Q26" s="118">
        <f t="shared" si="0"/>
        <v>0</v>
      </c>
      <c r="R26" s="119" t="s">
        <v>39</v>
      </c>
      <c r="S26" s="120">
        <f t="shared" si="1"/>
        <v>0</v>
      </c>
      <c r="T26" s="120">
        <f t="shared" si="2"/>
        <v>0</v>
      </c>
    </row>
    <row r="27" spans="1:20" ht="20.100000000000001" customHeight="1" x14ac:dyDescent="0.25">
      <c r="A27" s="113">
        <v>1757</v>
      </c>
      <c r="B27" s="114" t="s">
        <v>40</v>
      </c>
      <c r="C27" s="115">
        <f>('MC M'!R26)</f>
        <v>0</v>
      </c>
      <c r="D27" s="115">
        <f>('MC F'!R26)</f>
        <v>0</v>
      </c>
      <c r="E27" s="116">
        <f>('CU M'!R26)</f>
        <v>0</v>
      </c>
      <c r="F27" s="117">
        <f>('CU F'!R26)</f>
        <v>0</v>
      </c>
      <c r="G27" s="117">
        <f>('ES M'!R26)</f>
        <v>0</v>
      </c>
      <c r="H27" s="117">
        <f>('ES F'!R26)</f>
        <v>0</v>
      </c>
      <c r="I27" s="117">
        <f>('RA M'!R26)</f>
        <v>0</v>
      </c>
      <c r="J27" s="117">
        <f>('RA F'!R26)</f>
        <v>0</v>
      </c>
      <c r="K27" s="117">
        <f>('YA M'!R26)</f>
        <v>0</v>
      </c>
      <c r="L27" s="117">
        <f>('YA F'!R26)</f>
        <v>0</v>
      </c>
      <c r="M27" s="117">
        <f>('YB M'!R26)</f>
        <v>0</v>
      </c>
      <c r="N27" s="117">
        <f>('YB F'!R26)</f>
        <v>0</v>
      </c>
      <c r="O27" s="117">
        <f>('JU M'!R26)</f>
        <v>0</v>
      </c>
      <c r="P27" s="117">
        <f>('JU F'!R26)</f>
        <v>0</v>
      </c>
      <c r="Q27" s="118">
        <f t="shared" si="0"/>
        <v>0</v>
      </c>
      <c r="R27" s="119" t="s">
        <v>40</v>
      </c>
      <c r="S27" s="120">
        <f t="shared" si="1"/>
        <v>0</v>
      </c>
      <c r="T27" s="120">
        <f t="shared" si="2"/>
        <v>0</v>
      </c>
    </row>
    <row r="28" spans="1:20" ht="20.100000000000001" customHeight="1" x14ac:dyDescent="0.25">
      <c r="A28" s="113">
        <v>1760</v>
      </c>
      <c r="B28" s="114" t="s">
        <v>41</v>
      </c>
      <c r="C28" s="115">
        <f>('MC M'!R27)</f>
        <v>0</v>
      </c>
      <c r="D28" s="115">
        <f>('MC F'!R27)</f>
        <v>0</v>
      </c>
      <c r="E28" s="116">
        <f>('CU M'!R27)</f>
        <v>0</v>
      </c>
      <c r="F28" s="117">
        <f>('CU F'!R27)</f>
        <v>0</v>
      </c>
      <c r="G28" s="117">
        <f>('ES M'!R27)</f>
        <v>0</v>
      </c>
      <c r="H28" s="117">
        <f>('ES F'!R27)</f>
        <v>0</v>
      </c>
      <c r="I28" s="117">
        <f>('RA M'!R27)</f>
        <v>0</v>
      </c>
      <c r="J28" s="117">
        <f>('RA F'!R27)</f>
        <v>0</v>
      </c>
      <c r="K28" s="117">
        <f>('YA M'!R27)</f>
        <v>0</v>
      </c>
      <c r="L28" s="117">
        <f>('YA F'!R27)</f>
        <v>0</v>
      </c>
      <c r="M28" s="117">
        <f>('YB M'!R27)</f>
        <v>0</v>
      </c>
      <c r="N28" s="117">
        <f>('YB F'!R27)</f>
        <v>0</v>
      </c>
      <c r="O28" s="117">
        <f>('JU M'!R27)</f>
        <v>0</v>
      </c>
      <c r="P28" s="117">
        <f>('JU F'!R27)</f>
        <v>0</v>
      </c>
      <c r="Q28" s="118">
        <f t="shared" si="0"/>
        <v>0</v>
      </c>
      <c r="R28" s="119" t="s">
        <v>41</v>
      </c>
      <c r="S28" s="120">
        <f t="shared" si="1"/>
        <v>0</v>
      </c>
      <c r="T28" s="120">
        <f t="shared" si="2"/>
        <v>0</v>
      </c>
    </row>
    <row r="29" spans="1:20" ht="20.100000000000001" customHeight="1" x14ac:dyDescent="0.25">
      <c r="A29" s="113">
        <v>1174</v>
      </c>
      <c r="B29" s="114" t="s">
        <v>123</v>
      </c>
      <c r="C29" s="115">
        <f>('MC M'!R28)</f>
        <v>0</v>
      </c>
      <c r="D29" s="115">
        <f>('MC F'!R28)</f>
        <v>30</v>
      </c>
      <c r="E29" s="116">
        <f>('CU M'!R28)</f>
        <v>20</v>
      </c>
      <c r="F29" s="117">
        <f>('CU F'!R28)</f>
        <v>6</v>
      </c>
      <c r="G29" s="117">
        <f>('ES M'!R28)</f>
        <v>0</v>
      </c>
      <c r="H29" s="117">
        <f>('ES F'!R28)</f>
        <v>0</v>
      </c>
      <c r="I29" s="117">
        <f>('RA M'!R28)</f>
        <v>0</v>
      </c>
      <c r="J29" s="117">
        <f>('RA F'!R28)</f>
        <v>0</v>
      </c>
      <c r="K29" s="117">
        <f>('YA M'!R28)</f>
        <v>0</v>
      </c>
      <c r="L29" s="117">
        <f>('YA F'!R28)</f>
        <v>0</v>
      </c>
      <c r="M29" s="117">
        <f>('YB M'!R28)</f>
        <v>0</v>
      </c>
      <c r="N29" s="117">
        <f>('YB F'!R28)</f>
        <v>0</v>
      </c>
      <c r="O29" s="117">
        <f>('JU M'!R28)</f>
        <v>0</v>
      </c>
      <c r="P29" s="117">
        <f>('JU F'!R28)</f>
        <v>0</v>
      </c>
      <c r="Q29" s="118">
        <f t="shared" si="0"/>
        <v>56</v>
      </c>
      <c r="R29" s="119" t="s">
        <v>123</v>
      </c>
      <c r="S29" s="120">
        <f t="shared" si="1"/>
        <v>56</v>
      </c>
      <c r="T29" s="120">
        <f t="shared" si="2"/>
        <v>0</v>
      </c>
    </row>
    <row r="30" spans="1:20" ht="20.100000000000001" customHeight="1" x14ac:dyDescent="0.25">
      <c r="A30" s="113">
        <v>1731</v>
      </c>
      <c r="B30" s="114" t="s">
        <v>43</v>
      </c>
      <c r="C30" s="115">
        <f>('MC M'!R29)</f>
        <v>0</v>
      </c>
      <c r="D30" s="115">
        <f>('MC F'!R29)</f>
        <v>0</v>
      </c>
      <c r="E30" s="116">
        <f>('CU M'!R29)</f>
        <v>0</v>
      </c>
      <c r="F30" s="117">
        <f>('CU F'!R29)</f>
        <v>0</v>
      </c>
      <c r="G30" s="117">
        <f>('ES M'!R29)</f>
        <v>0</v>
      </c>
      <c r="H30" s="117">
        <f>('ES F'!R29)</f>
        <v>0</v>
      </c>
      <c r="I30" s="117">
        <f>('RA M'!R29)</f>
        <v>0</v>
      </c>
      <c r="J30" s="117">
        <f>('RA F'!R29)</f>
        <v>0</v>
      </c>
      <c r="K30" s="117">
        <f>('YA M'!R29)</f>
        <v>0</v>
      </c>
      <c r="L30" s="117">
        <f>('YA F'!R29)</f>
        <v>0</v>
      </c>
      <c r="M30" s="117">
        <f>('YB M'!R29)</f>
        <v>0</v>
      </c>
      <c r="N30" s="117">
        <f>('YB F'!R29)</f>
        <v>0</v>
      </c>
      <c r="O30" s="117">
        <f>('JU M'!R29)</f>
        <v>0</v>
      </c>
      <c r="P30" s="117">
        <f>('JU F'!R29)</f>
        <v>0</v>
      </c>
      <c r="Q30" s="118">
        <f t="shared" si="0"/>
        <v>0</v>
      </c>
      <c r="R30" s="119" t="s">
        <v>43</v>
      </c>
      <c r="S30" s="120">
        <f t="shared" si="1"/>
        <v>0</v>
      </c>
      <c r="T30" s="120">
        <f t="shared" si="2"/>
        <v>0</v>
      </c>
    </row>
    <row r="31" spans="1:20" ht="20.100000000000001" customHeight="1" x14ac:dyDescent="0.25">
      <c r="A31" s="113">
        <v>1773</v>
      </c>
      <c r="B31" s="114" t="s">
        <v>71</v>
      </c>
      <c r="C31" s="115">
        <f>('MC M'!R30)</f>
        <v>0</v>
      </c>
      <c r="D31" s="115">
        <f>('MC F'!R30)</f>
        <v>0</v>
      </c>
      <c r="E31" s="116">
        <f>('CU M'!R30)</f>
        <v>0</v>
      </c>
      <c r="F31" s="117">
        <f>('CU F'!R30)</f>
        <v>0</v>
      </c>
      <c r="G31" s="117">
        <f>('ES M'!R30)</f>
        <v>0</v>
      </c>
      <c r="H31" s="117">
        <f>('ES F'!R30)</f>
        <v>40</v>
      </c>
      <c r="I31" s="117">
        <f>('RA M'!R30)</f>
        <v>10</v>
      </c>
      <c r="J31" s="117">
        <f>('RA F'!R30)</f>
        <v>12</v>
      </c>
      <c r="K31" s="117">
        <f>('YA M'!R30)</f>
        <v>7</v>
      </c>
      <c r="L31" s="117">
        <f>('YA F'!R30)</f>
        <v>0</v>
      </c>
      <c r="M31" s="117">
        <f>('YB M'!R30)</f>
        <v>13</v>
      </c>
      <c r="N31" s="117">
        <f>('YB F'!R30)</f>
        <v>12</v>
      </c>
      <c r="O31" s="117">
        <f>('JU M'!R30)</f>
        <v>40</v>
      </c>
      <c r="P31" s="117">
        <f>('JU F'!R30)</f>
        <v>0</v>
      </c>
      <c r="Q31" s="118">
        <f t="shared" si="0"/>
        <v>134</v>
      </c>
      <c r="R31" s="119" t="s">
        <v>71</v>
      </c>
      <c r="S31" s="120">
        <f t="shared" si="1"/>
        <v>62</v>
      </c>
      <c r="T31" s="120">
        <f t="shared" si="2"/>
        <v>72</v>
      </c>
    </row>
    <row r="32" spans="1:20" ht="20.100000000000001" customHeight="1" x14ac:dyDescent="0.25">
      <c r="A32" s="113">
        <v>1347</v>
      </c>
      <c r="B32" s="114" t="s">
        <v>45</v>
      </c>
      <c r="C32" s="115">
        <f>('MC M'!R31)</f>
        <v>0</v>
      </c>
      <c r="D32" s="115">
        <f>('MC F'!R31)</f>
        <v>0</v>
      </c>
      <c r="E32" s="116">
        <f>('CU M'!R31)</f>
        <v>0</v>
      </c>
      <c r="F32" s="117">
        <f>('CU F'!R31)</f>
        <v>0</v>
      </c>
      <c r="G32" s="117">
        <f>('ES M'!R31)</f>
        <v>0</v>
      </c>
      <c r="H32" s="117">
        <f>('ES F'!R31)</f>
        <v>0</v>
      </c>
      <c r="I32" s="117">
        <f>('RA M'!R31)</f>
        <v>0</v>
      </c>
      <c r="J32" s="117">
        <f>('RA F'!R31)</f>
        <v>0</v>
      </c>
      <c r="K32" s="117">
        <f>('YA M'!R31)</f>
        <v>0</v>
      </c>
      <c r="L32" s="117">
        <f>('YA F'!R31)</f>
        <v>0</v>
      </c>
      <c r="M32" s="117">
        <f>('YB M'!R31)</f>
        <v>0</v>
      </c>
      <c r="N32" s="117">
        <f>('YB F'!R31)</f>
        <v>0</v>
      </c>
      <c r="O32" s="117">
        <f>('JU M'!R31)</f>
        <v>0</v>
      </c>
      <c r="P32" s="117">
        <f>('JU F'!R31)</f>
        <v>0</v>
      </c>
      <c r="Q32" s="118">
        <f t="shared" si="0"/>
        <v>0</v>
      </c>
      <c r="R32" s="119" t="s">
        <v>45</v>
      </c>
      <c r="S32" s="120">
        <f t="shared" si="1"/>
        <v>0</v>
      </c>
      <c r="T32" s="120">
        <f t="shared" si="2"/>
        <v>0</v>
      </c>
    </row>
    <row r="33" spans="1:20" ht="20.100000000000001" customHeight="1" x14ac:dyDescent="0.25">
      <c r="A33" s="113">
        <v>1889</v>
      </c>
      <c r="B33" s="114" t="s">
        <v>115</v>
      </c>
      <c r="C33" s="115">
        <f>('MC M'!R32)</f>
        <v>0</v>
      </c>
      <c r="D33" s="115">
        <f>('MC F'!R32)</f>
        <v>0</v>
      </c>
      <c r="E33" s="116">
        <f>('CU M'!R32)</f>
        <v>0</v>
      </c>
      <c r="F33" s="117">
        <f>('CU F'!R32)</f>
        <v>0</v>
      </c>
      <c r="G33" s="117">
        <f>('ES M'!R32)</f>
        <v>0</v>
      </c>
      <c r="H33" s="117">
        <f>('ES F'!R32)</f>
        <v>0</v>
      </c>
      <c r="I33" s="117">
        <f>('RA M'!R32)</f>
        <v>0</v>
      </c>
      <c r="J33" s="117">
        <f>('RA F'!R32)</f>
        <v>0</v>
      </c>
      <c r="K33" s="117">
        <f>('YA M'!R32)</f>
        <v>0</v>
      </c>
      <c r="L33" s="117">
        <f>('YA F'!R32)</f>
        <v>0</v>
      </c>
      <c r="M33" s="117">
        <f>('YB M'!R32)</f>
        <v>0</v>
      </c>
      <c r="N33" s="117">
        <f>('YB F'!R32)</f>
        <v>0</v>
      </c>
      <c r="O33" s="117">
        <f>('JU M'!R32)</f>
        <v>0</v>
      </c>
      <c r="P33" s="117">
        <f>('JU F'!R32)</f>
        <v>0</v>
      </c>
      <c r="Q33" s="118">
        <f t="shared" si="0"/>
        <v>0</v>
      </c>
      <c r="R33" s="119" t="s">
        <v>115</v>
      </c>
      <c r="S33" s="120">
        <f t="shared" si="1"/>
        <v>0</v>
      </c>
      <c r="T33" s="120">
        <f t="shared" si="2"/>
        <v>0</v>
      </c>
    </row>
    <row r="34" spans="1:20" ht="20.100000000000001" customHeight="1" x14ac:dyDescent="0.25">
      <c r="A34" s="113">
        <v>1883</v>
      </c>
      <c r="B34" s="114" t="s">
        <v>47</v>
      </c>
      <c r="C34" s="115">
        <f>('MC M'!R33)</f>
        <v>0</v>
      </c>
      <c r="D34" s="115">
        <f>('MC F'!R33)</f>
        <v>0</v>
      </c>
      <c r="E34" s="116">
        <f>('CU M'!R33)</f>
        <v>0</v>
      </c>
      <c r="F34" s="117">
        <f>('CU F'!R33)</f>
        <v>0</v>
      </c>
      <c r="G34" s="117">
        <f>('ES M'!R33)</f>
        <v>0</v>
      </c>
      <c r="H34" s="117">
        <f>('ES F'!R33)</f>
        <v>0</v>
      </c>
      <c r="I34" s="117">
        <f>('RA M'!R33)</f>
        <v>0</v>
      </c>
      <c r="J34" s="117">
        <f>('RA F'!R33)</f>
        <v>0</v>
      </c>
      <c r="K34" s="117">
        <f>('YA M'!R33)</f>
        <v>0</v>
      </c>
      <c r="L34" s="117">
        <f>('YA F'!R33)</f>
        <v>0</v>
      </c>
      <c r="M34" s="117">
        <f>('YB M'!R33)</f>
        <v>0</v>
      </c>
      <c r="N34" s="117">
        <f>('YB F'!R33)</f>
        <v>0</v>
      </c>
      <c r="O34" s="117">
        <f>('JU M'!R33)</f>
        <v>0</v>
      </c>
      <c r="P34" s="117">
        <f>('JU F'!R33)</f>
        <v>0</v>
      </c>
      <c r="Q34" s="118">
        <f t="shared" si="0"/>
        <v>0</v>
      </c>
      <c r="R34" s="119" t="s">
        <v>47</v>
      </c>
      <c r="S34" s="120">
        <f t="shared" si="1"/>
        <v>0</v>
      </c>
      <c r="T34" s="120">
        <f t="shared" si="2"/>
        <v>0</v>
      </c>
    </row>
    <row r="35" spans="1:20" ht="20.100000000000001" customHeight="1" x14ac:dyDescent="0.25">
      <c r="A35" s="113">
        <v>2072</v>
      </c>
      <c r="B35" s="114" t="s">
        <v>109</v>
      </c>
      <c r="C35" s="115">
        <f>('MC M'!R34)</f>
        <v>0</v>
      </c>
      <c r="D35" s="115">
        <f>('MC F'!R34)</f>
        <v>0</v>
      </c>
      <c r="E35" s="116">
        <f>('CU M'!R34)</f>
        <v>5</v>
      </c>
      <c r="F35" s="117">
        <f>('CU F'!R34)</f>
        <v>0</v>
      </c>
      <c r="G35" s="117">
        <f>('ES M'!R34)</f>
        <v>0</v>
      </c>
      <c r="H35" s="117">
        <f>('ES F'!R34)</f>
        <v>5</v>
      </c>
      <c r="I35" s="117">
        <f>('RA M'!R34)</f>
        <v>0</v>
      </c>
      <c r="J35" s="117">
        <f>('RA F'!R34)</f>
        <v>0</v>
      </c>
      <c r="K35" s="117">
        <f>('YA M'!R34)</f>
        <v>0</v>
      </c>
      <c r="L35" s="117">
        <f>('YA F'!R34)</f>
        <v>0</v>
      </c>
      <c r="M35" s="117">
        <f>('YB M'!R34)</f>
        <v>0</v>
      </c>
      <c r="N35" s="117">
        <f>('YB F'!R34)</f>
        <v>0</v>
      </c>
      <c r="O35" s="117">
        <f>('JU M'!R34)</f>
        <v>0</v>
      </c>
      <c r="P35" s="117">
        <f>('JU F'!R34)</f>
        <v>0</v>
      </c>
      <c r="Q35" s="118">
        <f t="shared" si="0"/>
        <v>10</v>
      </c>
      <c r="R35" s="119" t="s">
        <v>109</v>
      </c>
      <c r="S35" s="120">
        <f t="shared" si="1"/>
        <v>10</v>
      </c>
      <c r="T35" s="120">
        <f t="shared" si="2"/>
        <v>0</v>
      </c>
    </row>
    <row r="36" spans="1:20" ht="20.100000000000001" customHeight="1" x14ac:dyDescent="0.25">
      <c r="A36" s="113">
        <v>1615</v>
      </c>
      <c r="B36" s="114" t="s">
        <v>110</v>
      </c>
      <c r="C36" s="115">
        <f>('MC M'!R35)</f>
        <v>0</v>
      </c>
      <c r="D36" s="115">
        <f>('MC F'!R35)</f>
        <v>0</v>
      </c>
      <c r="E36" s="116">
        <f>('CU M'!R35)</f>
        <v>0</v>
      </c>
      <c r="F36" s="117">
        <f>('CU F'!R35)</f>
        <v>0</v>
      </c>
      <c r="G36" s="117">
        <f>('ES M'!R35)</f>
        <v>0</v>
      </c>
      <c r="H36" s="117">
        <f>('ES F'!R35)</f>
        <v>0</v>
      </c>
      <c r="I36" s="117">
        <f>('RA M'!R35)</f>
        <v>0</v>
      </c>
      <c r="J36" s="117">
        <f>('RA F'!R35)</f>
        <v>0</v>
      </c>
      <c r="K36" s="117">
        <f>('YA M'!R35)</f>
        <v>0</v>
      </c>
      <c r="L36" s="117">
        <f>('YA F'!R35)</f>
        <v>0</v>
      </c>
      <c r="M36" s="117">
        <f>('YB M'!R35)</f>
        <v>0</v>
      </c>
      <c r="N36" s="117">
        <f>('YB F'!R35)</f>
        <v>0</v>
      </c>
      <c r="O36" s="117">
        <f>('JU M'!R35)</f>
        <v>0</v>
      </c>
      <c r="P36" s="117">
        <f>('JU F'!R35)</f>
        <v>0</v>
      </c>
      <c r="Q36" s="118">
        <f t="shared" ref="Q36:Q64" si="3">SUM(C36:P36)</f>
        <v>0</v>
      </c>
      <c r="R36" s="119" t="s">
        <v>110</v>
      </c>
      <c r="S36" s="120">
        <f t="shared" ref="S36:S64" si="4">SUM(C36:J36)</f>
        <v>0</v>
      </c>
      <c r="T36" s="120">
        <f t="shared" ref="T36:T64" si="5">SUM(K36:P36)</f>
        <v>0</v>
      </c>
    </row>
    <row r="37" spans="1:20" ht="20.100000000000001" customHeight="1" x14ac:dyDescent="0.25">
      <c r="A37" s="113">
        <v>48</v>
      </c>
      <c r="B37" s="114" t="s">
        <v>111</v>
      </c>
      <c r="C37" s="115">
        <f>('MC M'!R36)</f>
        <v>0</v>
      </c>
      <c r="D37" s="115">
        <f>('MC F'!R36)</f>
        <v>0</v>
      </c>
      <c r="E37" s="116">
        <f>('CU M'!R36)</f>
        <v>0</v>
      </c>
      <c r="F37" s="117">
        <f>('CU F'!R36)</f>
        <v>0</v>
      </c>
      <c r="G37" s="117">
        <f>('ES M'!R36)</f>
        <v>10</v>
      </c>
      <c r="H37" s="117">
        <f>('ES F'!R36)</f>
        <v>0</v>
      </c>
      <c r="I37" s="117">
        <f>('RA M'!R36)</f>
        <v>5</v>
      </c>
      <c r="J37" s="117">
        <f>('RA F'!R36)</f>
        <v>10</v>
      </c>
      <c r="K37" s="117">
        <f>('YA M'!R36)</f>
        <v>0</v>
      </c>
      <c r="L37" s="117">
        <f>('YA F'!R36)</f>
        <v>0</v>
      </c>
      <c r="M37" s="117">
        <f>('YB M'!R36)</f>
        <v>0</v>
      </c>
      <c r="N37" s="117">
        <f>('YB F'!R36)</f>
        <v>0</v>
      </c>
      <c r="O37" s="117">
        <f>('JU M'!R36)</f>
        <v>0</v>
      </c>
      <c r="P37" s="117">
        <f>('JU F'!R36)</f>
        <v>0</v>
      </c>
      <c r="Q37" s="118">
        <f t="shared" si="3"/>
        <v>25</v>
      </c>
      <c r="R37" s="119" t="s">
        <v>111</v>
      </c>
      <c r="S37" s="120">
        <f t="shared" si="4"/>
        <v>25</v>
      </c>
      <c r="T37" s="120">
        <f t="shared" si="5"/>
        <v>0</v>
      </c>
    </row>
    <row r="38" spans="1:20" ht="20.100000000000001" customHeight="1" x14ac:dyDescent="0.25">
      <c r="A38" s="113">
        <v>1353</v>
      </c>
      <c r="B38" s="114" t="s">
        <v>112</v>
      </c>
      <c r="C38" s="115">
        <f>('MC M'!R37)</f>
        <v>0</v>
      </c>
      <c r="D38" s="115">
        <f>('MC F'!R37)</f>
        <v>0</v>
      </c>
      <c r="E38" s="116">
        <f>('CU M'!R37)</f>
        <v>0</v>
      </c>
      <c r="F38" s="117">
        <f>('CU F'!R37)</f>
        <v>0</v>
      </c>
      <c r="G38" s="117">
        <f>('ES M'!R37)</f>
        <v>0</v>
      </c>
      <c r="H38" s="117">
        <f>('ES F'!R37)</f>
        <v>0</v>
      </c>
      <c r="I38" s="117">
        <f>('RA M'!R37)</f>
        <v>0</v>
      </c>
      <c r="J38" s="117">
        <f>('RA F'!R37)</f>
        <v>0</v>
      </c>
      <c r="K38" s="117">
        <f>('YA M'!R37)</f>
        <v>0</v>
      </c>
      <c r="L38" s="117">
        <f>('YA F'!R37)</f>
        <v>0</v>
      </c>
      <c r="M38" s="117">
        <f>('YB M'!R37)</f>
        <v>0</v>
      </c>
      <c r="N38" s="117">
        <f>('YB F'!R37)</f>
        <v>0</v>
      </c>
      <c r="O38" s="117">
        <f>('JU M'!R37)</f>
        <v>0</v>
      </c>
      <c r="P38" s="117">
        <f>('JU F'!R37)</f>
        <v>0</v>
      </c>
      <c r="Q38" s="118">
        <f t="shared" si="3"/>
        <v>0</v>
      </c>
      <c r="R38" s="119" t="s">
        <v>112</v>
      </c>
      <c r="S38" s="120">
        <f t="shared" si="4"/>
        <v>0</v>
      </c>
      <c r="T38" s="120">
        <f t="shared" si="5"/>
        <v>0</v>
      </c>
    </row>
    <row r="39" spans="1:20" ht="20.100000000000001" customHeight="1" x14ac:dyDescent="0.25">
      <c r="A39" s="113">
        <v>1665</v>
      </c>
      <c r="B39" s="114" t="s">
        <v>113</v>
      </c>
      <c r="C39" s="115">
        <f>('MC M'!R38)</f>
        <v>0</v>
      </c>
      <c r="D39" s="115">
        <f>('MC F'!R38)</f>
        <v>0</v>
      </c>
      <c r="E39" s="116">
        <f>('CU M'!R38)</f>
        <v>0</v>
      </c>
      <c r="F39" s="117">
        <f>('CU F'!R38)</f>
        <v>0</v>
      </c>
      <c r="G39" s="117">
        <f>('ES M'!R38)</f>
        <v>0</v>
      </c>
      <c r="H39" s="117">
        <f>('ES F'!R38)</f>
        <v>0</v>
      </c>
      <c r="I39" s="117">
        <f>('RA M'!R38)</f>
        <v>0</v>
      </c>
      <c r="J39" s="117">
        <f>('RA F'!R38)</f>
        <v>0</v>
      </c>
      <c r="K39" s="117">
        <f>('YA M'!R38)</f>
        <v>0</v>
      </c>
      <c r="L39" s="117">
        <f>('YA F'!R38)</f>
        <v>0</v>
      </c>
      <c r="M39" s="117">
        <f>('YB M'!R38)</f>
        <v>0</v>
      </c>
      <c r="N39" s="117">
        <f>('YB F'!R38)</f>
        <v>0</v>
      </c>
      <c r="O39" s="117">
        <f>('JU M'!R38)</f>
        <v>0</v>
      </c>
      <c r="P39" s="117">
        <f>('JU F'!R38)</f>
        <v>0</v>
      </c>
      <c r="Q39" s="118">
        <f t="shared" si="3"/>
        <v>0</v>
      </c>
      <c r="R39" s="119" t="s">
        <v>113</v>
      </c>
      <c r="S39" s="120">
        <f t="shared" si="4"/>
        <v>0</v>
      </c>
      <c r="T39" s="120">
        <f t="shared" si="5"/>
        <v>0</v>
      </c>
    </row>
    <row r="40" spans="1:20" ht="20.100000000000001" customHeight="1" x14ac:dyDescent="0.25">
      <c r="A40" s="113"/>
      <c r="B40" s="114"/>
      <c r="C40" s="115">
        <f>('MC M'!R39)</f>
        <v>0</v>
      </c>
      <c r="D40" s="115">
        <f>('MC F'!R39)</f>
        <v>0</v>
      </c>
      <c r="E40" s="116">
        <f>('CU M'!R39)</f>
        <v>0</v>
      </c>
      <c r="F40" s="117">
        <f>('CU F'!R39)</f>
        <v>0</v>
      </c>
      <c r="G40" s="117">
        <f>('ES M'!R39)</f>
        <v>0</v>
      </c>
      <c r="H40" s="117">
        <f>('ES F'!R39)</f>
        <v>0</v>
      </c>
      <c r="I40" s="117">
        <f>('RA M'!R39)</f>
        <v>0</v>
      </c>
      <c r="J40" s="117">
        <f>('RA F'!R39)</f>
        <v>0</v>
      </c>
      <c r="K40" s="117">
        <f>('YA M'!R39)</f>
        <v>0</v>
      </c>
      <c r="L40" s="117">
        <f>('YA F'!R39)</f>
        <v>0</v>
      </c>
      <c r="M40" s="117">
        <f>('YB M'!R39)</f>
        <v>0</v>
      </c>
      <c r="N40" s="117">
        <f>('YB F'!R39)</f>
        <v>0</v>
      </c>
      <c r="O40" s="117">
        <f>('JU M'!R39)</f>
        <v>0</v>
      </c>
      <c r="P40" s="117">
        <f>('JU F'!R39)</f>
        <v>0</v>
      </c>
      <c r="Q40" s="118">
        <f t="shared" si="3"/>
        <v>0</v>
      </c>
      <c r="R40" s="119"/>
      <c r="S40" s="120">
        <f t="shared" si="4"/>
        <v>0</v>
      </c>
      <c r="T40" s="120">
        <f t="shared" si="5"/>
        <v>0</v>
      </c>
    </row>
    <row r="41" spans="1:20" ht="20.100000000000001" customHeight="1" x14ac:dyDescent="0.25">
      <c r="A41" s="113"/>
      <c r="B41" s="114"/>
      <c r="C41" s="115">
        <f>('MC M'!R40)</f>
        <v>0</v>
      </c>
      <c r="D41" s="115">
        <f>('MC F'!R40)</f>
        <v>0</v>
      </c>
      <c r="E41" s="116">
        <f>('CU M'!R40)</f>
        <v>0</v>
      </c>
      <c r="F41" s="117">
        <f>('CU F'!R40)</f>
        <v>0</v>
      </c>
      <c r="G41" s="117">
        <f>('ES M'!R40)</f>
        <v>0</v>
      </c>
      <c r="H41" s="117">
        <f>('ES F'!R40)</f>
        <v>0</v>
      </c>
      <c r="I41" s="117">
        <f>('RA M'!R40)</f>
        <v>0</v>
      </c>
      <c r="J41" s="117">
        <f>('RA F'!R40)</f>
        <v>0</v>
      </c>
      <c r="K41" s="117">
        <f>('YA M'!R40)</f>
        <v>0</v>
      </c>
      <c r="L41" s="117">
        <f>('YA F'!R40)</f>
        <v>0</v>
      </c>
      <c r="M41" s="117">
        <f>('YB M'!R40)</f>
        <v>0</v>
      </c>
      <c r="N41" s="117">
        <f>('YB F'!R40)</f>
        <v>0</v>
      </c>
      <c r="O41" s="117">
        <f>('JU M'!R40)</f>
        <v>0</v>
      </c>
      <c r="P41" s="117">
        <f>('JU F'!R40)</f>
        <v>0</v>
      </c>
      <c r="Q41" s="118">
        <f t="shared" si="3"/>
        <v>0</v>
      </c>
      <c r="R41" s="119"/>
      <c r="S41" s="120">
        <f t="shared" si="4"/>
        <v>0</v>
      </c>
      <c r="T41" s="120">
        <f t="shared" si="5"/>
        <v>0</v>
      </c>
    </row>
    <row r="42" spans="1:20" ht="20.100000000000001" customHeight="1" x14ac:dyDescent="0.25">
      <c r="A42" s="113"/>
      <c r="B42" s="114"/>
      <c r="C42" s="115">
        <f>('MC M'!R41)</f>
        <v>0</v>
      </c>
      <c r="D42" s="115">
        <f>('MC F'!R41)</f>
        <v>0</v>
      </c>
      <c r="E42" s="116">
        <f>('CU M'!R41)</f>
        <v>0</v>
      </c>
      <c r="F42" s="117">
        <f>('CU F'!R41)</f>
        <v>0</v>
      </c>
      <c r="G42" s="117">
        <f>('ES M'!R41)</f>
        <v>0</v>
      </c>
      <c r="H42" s="117">
        <f>('ES F'!R41)</f>
        <v>0</v>
      </c>
      <c r="I42" s="117">
        <f>('RA M'!R41)</f>
        <v>0</v>
      </c>
      <c r="J42" s="117">
        <f>('RA F'!R41)</f>
        <v>0</v>
      </c>
      <c r="K42" s="117">
        <f>('YA M'!R41)</f>
        <v>0</v>
      </c>
      <c r="L42" s="117">
        <f>('YA F'!R41)</f>
        <v>0</v>
      </c>
      <c r="M42" s="117">
        <f>('YB M'!R41)</f>
        <v>0</v>
      </c>
      <c r="N42" s="117">
        <f>('YB F'!R41)</f>
        <v>0</v>
      </c>
      <c r="O42" s="117">
        <f>('JU M'!R41)</f>
        <v>0</v>
      </c>
      <c r="P42" s="117">
        <f>('JU F'!R41)</f>
        <v>0</v>
      </c>
      <c r="Q42" s="118">
        <f t="shared" si="3"/>
        <v>0</v>
      </c>
      <c r="R42" s="119"/>
      <c r="S42" s="120">
        <f t="shared" si="4"/>
        <v>0</v>
      </c>
      <c r="T42" s="120">
        <f t="shared" si="5"/>
        <v>0</v>
      </c>
    </row>
    <row r="43" spans="1:20" ht="20.100000000000001" customHeight="1" x14ac:dyDescent="0.25">
      <c r="A43" s="113"/>
      <c r="B43" s="114"/>
      <c r="C43" s="115">
        <f>('MC M'!R42)</f>
        <v>0</v>
      </c>
      <c r="D43" s="115">
        <f>('MC F'!R42)</f>
        <v>0</v>
      </c>
      <c r="E43" s="116">
        <f>('CU M'!R42)</f>
        <v>0</v>
      </c>
      <c r="F43" s="117">
        <f>('CU F'!R42)</f>
        <v>0</v>
      </c>
      <c r="G43" s="117">
        <f>('ES M'!R42)</f>
        <v>0</v>
      </c>
      <c r="H43" s="117">
        <f>('ES F'!R42)</f>
        <v>0</v>
      </c>
      <c r="I43" s="117">
        <f>('RA M'!R42)</f>
        <v>0</v>
      </c>
      <c r="J43" s="117">
        <f>('RA F'!R42)</f>
        <v>0</v>
      </c>
      <c r="K43" s="117">
        <f>('YA M'!R42)</f>
        <v>0</v>
      </c>
      <c r="L43" s="117">
        <f>('YA F'!R42)</f>
        <v>0</v>
      </c>
      <c r="M43" s="117">
        <f>('YB M'!R42)</f>
        <v>0</v>
      </c>
      <c r="N43" s="117">
        <f>('YB F'!R42)</f>
        <v>0</v>
      </c>
      <c r="O43" s="117">
        <f>('JU M'!R42)</f>
        <v>0</v>
      </c>
      <c r="P43" s="117">
        <f>('JU F'!R42)</f>
        <v>0</v>
      </c>
      <c r="Q43" s="118">
        <f t="shared" si="3"/>
        <v>0</v>
      </c>
      <c r="R43" s="119"/>
      <c r="S43" s="120">
        <f t="shared" si="4"/>
        <v>0</v>
      </c>
      <c r="T43" s="120">
        <f t="shared" si="5"/>
        <v>0</v>
      </c>
    </row>
    <row r="44" spans="1:20" ht="20.100000000000001" customHeight="1" x14ac:dyDescent="0.25">
      <c r="A44" s="113"/>
      <c r="B44" s="114"/>
      <c r="C44" s="115">
        <f>('MC M'!R43)</f>
        <v>0</v>
      </c>
      <c r="D44" s="115">
        <f>('MC F'!R43)</f>
        <v>0</v>
      </c>
      <c r="E44" s="116">
        <f>('CU M'!R43)</f>
        <v>0</v>
      </c>
      <c r="F44" s="117">
        <f>('CU F'!R43)</f>
        <v>0</v>
      </c>
      <c r="G44" s="117">
        <f>('ES M'!R43)</f>
        <v>0</v>
      </c>
      <c r="H44" s="117">
        <f>('ES F'!R43)</f>
        <v>0</v>
      </c>
      <c r="I44" s="117">
        <f>('RA M'!R43)</f>
        <v>0</v>
      </c>
      <c r="J44" s="117">
        <f>('RA F'!R43)</f>
        <v>0</v>
      </c>
      <c r="K44" s="117">
        <f>('YA M'!R43)</f>
        <v>0</v>
      </c>
      <c r="L44" s="117">
        <f>('YA F'!R43)</f>
        <v>0</v>
      </c>
      <c r="M44" s="117">
        <f>('YB M'!R43)</f>
        <v>0</v>
      </c>
      <c r="N44" s="117">
        <f>('YB F'!R43)</f>
        <v>0</v>
      </c>
      <c r="O44" s="117">
        <f>('JU M'!R43)</f>
        <v>0</v>
      </c>
      <c r="P44" s="117">
        <f>('JU F'!R43)</f>
        <v>0</v>
      </c>
      <c r="Q44" s="118">
        <f t="shared" si="3"/>
        <v>0</v>
      </c>
      <c r="R44" s="119"/>
      <c r="S44" s="120">
        <f t="shared" si="4"/>
        <v>0</v>
      </c>
      <c r="T44" s="120">
        <f t="shared" si="5"/>
        <v>0</v>
      </c>
    </row>
    <row r="45" spans="1:20" ht="20.100000000000001" customHeight="1" x14ac:dyDescent="0.25">
      <c r="A45" s="113">
        <v>2199</v>
      </c>
      <c r="B45" s="114" t="s">
        <v>106</v>
      </c>
      <c r="C45" s="115">
        <f>('MC M'!R44)</f>
        <v>0</v>
      </c>
      <c r="D45" s="115">
        <f>('MC F'!R44)</f>
        <v>0</v>
      </c>
      <c r="E45" s="116">
        <f>('CU M'!R44)</f>
        <v>0</v>
      </c>
      <c r="F45" s="117">
        <f>('CU F'!R44)</f>
        <v>0</v>
      </c>
      <c r="G45" s="117">
        <f>('ES M'!R44)</f>
        <v>0</v>
      </c>
      <c r="H45" s="117">
        <f>('ES F'!R44)</f>
        <v>0</v>
      </c>
      <c r="I45" s="117">
        <f>('RA M'!R44)</f>
        <v>0</v>
      </c>
      <c r="J45" s="117">
        <f>('RA F'!R44)</f>
        <v>0</v>
      </c>
      <c r="K45" s="117">
        <f>('YA M'!R44)</f>
        <v>0</v>
      </c>
      <c r="L45" s="117">
        <f>('YA F'!R44)</f>
        <v>0</v>
      </c>
      <c r="M45" s="117">
        <f>('YB M'!R44)</f>
        <v>0</v>
      </c>
      <c r="N45" s="117">
        <f>('YB F'!R44)</f>
        <v>0</v>
      </c>
      <c r="O45" s="117">
        <f>('JU M'!R44)</f>
        <v>0</v>
      </c>
      <c r="P45" s="117">
        <f>('JU F'!R44)</f>
        <v>0</v>
      </c>
      <c r="Q45" s="118">
        <f t="shared" si="3"/>
        <v>0</v>
      </c>
      <c r="R45" s="119" t="s">
        <v>106</v>
      </c>
      <c r="S45" s="120">
        <f t="shared" si="4"/>
        <v>0</v>
      </c>
      <c r="T45" s="120">
        <f t="shared" si="5"/>
        <v>0</v>
      </c>
    </row>
    <row r="46" spans="1:20" ht="20.100000000000001" customHeight="1" x14ac:dyDescent="0.25">
      <c r="A46" s="113">
        <v>1908</v>
      </c>
      <c r="B46" s="114" t="s">
        <v>55</v>
      </c>
      <c r="C46" s="115">
        <f>('MC M'!R45)</f>
        <v>0</v>
      </c>
      <c r="D46" s="115">
        <f>('MC F'!R45)</f>
        <v>0</v>
      </c>
      <c r="E46" s="116">
        <f>('CU M'!R45)</f>
        <v>0</v>
      </c>
      <c r="F46" s="117">
        <f>('CU F'!R45)</f>
        <v>0</v>
      </c>
      <c r="G46" s="117">
        <f>('ES M'!R45)</f>
        <v>0</v>
      </c>
      <c r="H46" s="117">
        <f>('ES F'!R45)</f>
        <v>0</v>
      </c>
      <c r="I46" s="117">
        <f>('RA M'!R45)</f>
        <v>0</v>
      </c>
      <c r="J46" s="117">
        <f>('RA F'!R45)</f>
        <v>0</v>
      </c>
      <c r="K46" s="117">
        <f>('YA M'!R45)</f>
        <v>0</v>
      </c>
      <c r="L46" s="117">
        <f>('YA F'!R45)</f>
        <v>0</v>
      </c>
      <c r="M46" s="117">
        <f>('YB M'!R45)</f>
        <v>0</v>
      </c>
      <c r="N46" s="117">
        <f>('YB F'!R45)</f>
        <v>0</v>
      </c>
      <c r="O46" s="117">
        <f>('JU M'!R45)</f>
        <v>0</v>
      </c>
      <c r="P46" s="117">
        <f>('JU F'!R45)</f>
        <v>0</v>
      </c>
      <c r="Q46" s="118">
        <f t="shared" si="3"/>
        <v>0</v>
      </c>
      <c r="R46" s="119" t="s">
        <v>55</v>
      </c>
      <c r="S46" s="120">
        <f t="shared" si="4"/>
        <v>0</v>
      </c>
      <c r="T46" s="120">
        <f t="shared" si="5"/>
        <v>0</v>
      </c>
    </row>
    <row r="47" spans="1:20" ht="20.100000000000001" customHeight="1" x14ac:dyDescent="0.25">
      <c r="A47" s="113">
        <v>2057</v>
      </c>
      <c r="B47" s="114" t="s">
        <v>56</v>
      </c>
      <c r="C47" s="115">
        <f>('MC M'!R46)</f>
        <v>0</v>
      </c>
      <c r="D47" s="115">
        <f>('MC F'!R46)</f>
        <v>0</v>
      </c>
      <c r="E47" s="116">
        <f>('CU M'!R46)</f>
        <v>5</v>
      </c>
      <c r="F47" s="117">
        <f>('CU F'!R46)</f>
        <v>0</v>
      </c>
      <c r="G47" s="117">
        <f>('ES M'!R46)</f>
        <v>15</v>
      </c>
      <c r="H47" s="117">
        <f>('ES F'!R46)</f>
        <v>5</v>
      </c>
      <c r="I47" s="117">
        <f>('RA M'!R46)</f>
        <v>21</v>
      </c>
      <c r="J47" s="117">
        <f>('RA F'!R46)</f>
        <v>5</v>
      </c>
      <c r="K47" s="117">
        <f>('YA M'!R46)</f>
        <v>10</v>
      </c>
      <c r="L47" s="117">
        <f>('YA F'!R46)</f>
        <v>0</v>
      </c>
      <c r="M47" s="117">
        <f>('YB M'!R46)</f>
        <v>0</v>
      </c>
      <c r="N47" s="117">
        <f>('YB F'!R46)</f>
        <v>0</v>
      </c>
      <c r="O47" s="117">
        <f>('JU M'!R46)</f>
        <v>0</v>
      </c>
      <c r="P47" s="117">
        <f>('JU F'!R46)</f>
        <v>0</v>
      </c>
      <c r="Q47" s="118">
        <f t="shared" si="3"/>
        <v>61</v>
      </c>
      <c r="R47" s="119" t="s">
        <v>56</v>
      </c>
      <c r="S47" s="120">
        <f t="shared" si="4"/>
        <v>51</v>
      </c>
      <c r="T47" s="120">
        <f t="shared" si="5"/>
        <v>10</v>
      </c>
    </row>
    <row r="48" spans="1:20" ht="20.100000000000001" customHeight="1" x14ac:dyDescent="0.25">
      <c r="A48" s="113">
        <v>2069</v>
      </c>
      <c r="B48" s="114" t="s">
        <v>57</v>
      </c>
      <c r="C48" s="115">
        <f>('MC M'!R47)</f>
        <v>0</v>
      </c>
      <c r="D48" s="115">
        <f>('MC F'!R47)</f>
        <v>0</v>
      </c>
      <c r="E48" s="116">
        <f>('CU M'!R47)</f>
        <v>0</v>
      </c>
      <c r="F48" s="117">
        <f>('CU F'!R47)</f>
        <v>0</v>
      </c>
      <c r="G48" s="117">
        <f>('ES M'!R47)</f>
        <v>0</v>
      </c>
      <c r="H48" s="117">
        <f>('ES F'!R47)</f>
        <v>0</v>
      </c>
      <c r="I48" s="117">
        <f>('RA M'!R47)</f>
        <v>0</v>
      </c>
      <c r="J48" s="117">
        <f>('RA F'!R47)</f>
        <v>0</v>
      </c>
      <c r="K48" s="117">
        <f>('YA M'!R47)</f>
        <v>0</v>
      </c>
      <c r="L48" s="117">
        <f>('YA F'!R47)</f>
        <v>0</v>
      </c>
      <c r="M48" s="117">
        <f>('YB M'!R47)</f>
        <v>0</v>
      </c>
      <c r="N48" s="117">
        <f>('YB F'!R47)</f>
        <v>0</v>
      </c>
      <c r="O48" s="117">
        <f>('JU M'!R47)</f>
        <v>0</v>
      </c>
      <c r="P48" s="117">
        <f>('JU F'!R47)</f>
        <v>0</v>
      </c>
      <c r="Q48" s="118">
        <f t="shared" si="3"/>
        <v>0</v>
      </c>
      <c r="R48" s="119" t="s">
        <v>57</v>
      </c>
      <c r="S48" s="120">
        <f t="shared" si="4"/>
        <v>0</v>
      </c>
      <c r="T48" s="120">
        <f t="shared" si="5"/>
        <v>0</v>
      </c>
    </row>
    <row r="49" spans="1:20" ht="20.100000000000001" customHeight="1" x14ac:dyDescent="0.25">
      <c r="A49" s="113">
        <v>1887</v>
      </c>
      <c r="B49" s="114" t="s">
        <v>125</v>
      </c>
      <c r="C49" s="115">
        <f>('MC M'!R48)</f>
        <v>0</v>
      </c>
      <c r="D49" s="115">
        <f>('MC F'!R48)</f>
        <v>0</v>
      </c>
      <c r="E49" s="116">
        <f>('CU M'!R48)</f>
        <v>0</v>
      </c>
      <c r="F49" s="117">
        <f>('CU F'!R48)</f>
        <v>0</v>
      </c>
      <c r="G49" s="117">
        <f>('ES M'!R48)</f>
        <v>0</v>
      </c>
      <c r="H49" s="117">
        <f>('ES F'!R48)</f>
        <v>0</v>
      </c>
      <c r="I49" s="117">
        <f>('RA M'!R48)</f>
        <v>0</v>
      </c>
      <c r="J49" s="117">
        <f>('RA F'!R48)</f>
        <v>0</v>
      </c>
      <c r="K49" s="117">
        <f>('YA M'!R48)</f>
        <v>0</v>
      </c>
      <c r="L49" s="117">
        <f>('YA F'!R48)</f>
        <v>0</v>
      </c>
      <c r="M49" s="117">
        <f>('YB M'!R48)</f>
        <v>0</v>
      </c>
      <c r="N49" s="117">
        <f>('YB F'!R48)</f>
        <v>0</v>
      </c>
      <c r="O49" s="117">
        <f>('JU M'!R48)</f>
        <v>0</v>
      </c>
      <c r="P49" s="117">
        <f>('JU F'!R48)</f>
        <v>0</v>
      </c>
      <c r="Q49" s="118">
        <f t="shared" si="3"/>
        <v>0</v>
      </c>
      <c r="R49" s="119" t="s">
        <v>125</v>
      </c>
      <c r="S49" s="120">
        <f t="shared" si="4"/>
        <v>0</v>
      </c>
      <c r="T49" s="120">
        <f t="shared" si="5"/>
        <v>0</v>
      </c>
    </row>
    <row r="50" spans="1:20" ht="20.100000000000001" customHeight="1" x14ac:dyDescent="0.25">
      <c r="A50" s="113">
        <v>2029</v>
      </c>
      <c r="B50" s="114" t="s">
        <v>59</v>
      </c>
      <c r="C50" s="115">
        <f>('MC M'!R49)</f>
        <v>0</v>
      </c>
      <c r="D50" s="115">
        <f>('MC F'!R49)</f>
        <v>0</v>
      </c>
      <c r="E50" s="116">
        <f>('CU M'!R49)</f>
        <v>0</v>
      </c>
      <c r="F50" s="117">
        <f>('CU F'!R49)</f>
        <v>0</v>
      </c>
      <c r="G50" s="117">
        <f>('ES M'!R49)</f>
        <v>0</v>
      </c>
      <c r="H50" s="117">
        <f>('ES F'!R49)</f>
        <v>0</v>
      </c>
      <c r="I50" s="117">
        <f>('RA M'!R49)</f>
        <v>0</v>
      </c>
      <c r="J50" s="117">
        <f>('RA F'!R49)</f>
        <v>0</v>
      </c>
      <c r="K50" s="117">
        <f>('YA M'!R49)</f>
        <v>0</v>
      </c>
      <c r="L50" s="117">
        <f>('YA F'!R49)</f>
        <v>0</v>
      </c>
      <c r="M50" s="117">
        <f>('YB M'!R49)</f>
        <v>0</v>
      </c>
      <c r="N50" s="117">
        <f>('YB F'!R49)</f>
        <v>0</v>
      </c>
      <c r="O50" s="117">
        <f>('JU M'!R49)</f>
        <v>0</v>
      </c>
      <c r="P50" s="117">
        <f>('JU F'!R49)</f>
        <v>0</v>
      </c>
      <c r="Q50" s="118">
        <f t="shared" si="3"/>
        <v>0</v>
      </c>
      <c r="R50" s="119" t="s">
        <v>59</v>
      </c>
      <c r="S50" s="120">
        <f t="shared" si="4"/>
        <v>0</v>
      </c>
      <c r="T50" s="120">
        <f t="shared" si="5"/>
        <v>0</v>
      </c>
    </row>
    <row r="51" spans="1:20" ht="20.100000000000001" customHeight="1" x14ac:dyDescent="0.25">
      <c r="A51" s="113">
        <v>2027</v>
      </c>
      <c r="B51" s="114" t="s">
        <v>20</v>
      </c>
      <c r="C51" s="115">
        <f>('MC M'!R50)</f>
        <v>0</v>
      </c>
      <c r="D51" s="115">
        <f>('MC F'!R50)</f>
        <v>0</v>
      </c>
      <c r="E51" s="116">
        <f>('CU M'!R50)</f>
        <v>0</v>
      </c>
      <c r="F51" s="117">
        <f>('CU F'!R50)</f>
        <v>45</v>
      </c>
      <c r="G51" s="117">
        <f>('ES M'!R50)</f>
        <v>77</v>
      </c>
      <c r="H51" s="117">
        <f>('ES F'!R50)</f>
        <v>30</v>
      </c>
      <c r="I51" s="117">
        <f>('RA M'!R50)</f>
        <v>52</v>
      </c>
      <c r="J51" s="117">
        <f>('RA F'!R50)</f>
        <v>63</v>
      </c>
      <c r="K51" s="117">
        <f>('YA M'!R50)</f>
        <v>81</v>
      </c>
      <c r="L51" s="117">
        <f>('YA F'!R50)</f>
        <v>12</v>
      </c>
      <c r="M51" s="117">
        <f>('YB M'!R50)</f>
        <v>0</v>
      </c>
      <c r="N51" s="117">
        <f>('YB F'!R50)</f>
        <v>0</v>
      </c>
      <c r="O51" s="117">
        <f>('JU M'!R50)</f>
        <v>9</v>
      </c>
      <c r="P51" s="117">
        <f>('JU F'!R50)</f>
        <v>0</v>
      </c>
      <c r="Q51" s="118">
        <f t="shared" si="3"/>
        <v>369</v>
      </c>
      <c r="R51" s="119" t="s">
        <v>20</v>
      </c>
      <c r="S51" s="120">
        <f t="shared" si="4"/>
        <v>267</v>
      </c>
      <c r="T51" s="120">
        <f t="shared" si="5"/>
        <v>102</v>
      </c>
    </row>
    <row r="52" spans="1:20" ht="20.100000000000001" customHeight="1" x14ac:dyDescent="0.25">
      <c r="A52" s="113">
        <v>1862</v>
      </c>
      <c r="B52" s="114" t="s">
        <v>60</v>
      </c>
      <c r="C52" s="115">
        <f>('MC M'!R51)</f>
        <v>0</v>
      </c>
      <c r="D52" s="115">
        <f>('MC F'!R51)</f>
        <v>0</v>
      </c>
      <c r="E52" s="116">
        <f>('CU M'!R51)</f>
        <v>0</v>
      </c>
      <c r="F52" s="117">
        <f>('CU F'!R51)</f>
        <v>0</v>
      </c>
      <c r="G52" s="117">
        <f>('ES M'!R51)</f>
        <v>0</v>
      </c>
      <c r="H52" s="117">
        <f>('ES F'!R51)</f>
        <v>0</v>
      </c>
      <c r="I52" s="117">
        <f>('RA M'!R51)</f>
        <v>0</v>
      </c>
      <c r="J52" s="117">
        <f>('RA F'!R51)</f>
        <v>0</v>
      </c>
      <c r="K52" s="117">
        <f>('YA M'!R51)</f>
        <v>0</v>
      </c>
      <c r="L52" s="117">
        <f>('YA F'!R51)</f>
        <v>0</v>
      </c>
      <c r="M52" s="117">
        <f>('YB M'!R51)</f>
        <v>0</v>
      </c>
      <c r="N52" s="117">
        <f>('YB F'!R51)</f>
        <v>0</v>
      </c>
      <c r="O52" s="117">
        <f>('JU M'!R51)</f>
        <v>0</v>
      </c>
      <c r="P52" s="117">
        <f>('JU F'!R51)</f>
        <v>0</v>
      </c>
      <c r="Q52" s="118">
        <f t="shared" si="3"/>
        <v>0</v>
      </c>
      <c r="R52" s="119" t="s">
        <v>60</v>
      </c>
      <c r="S52" s="120">
        <f t="shared" si="4"/>
        <v>0</v>
      </c>
      <c r="T52" s="120">
        <f t="shared" si="5"/>
        <v>0</v>
      </c>
    </row>
    <row r="53" spans="1:20" ht="20.100000000000001" customHeight="1" x14ac:dyDescent="0.25">
      <c r="A53" s="113">
        <v>1132</v>
      </c>
      <c r="B53" s="114" t="s">
        <v>61</v>
      </c>
      <c r="C53" s="115">
        <f>('MC M'!R52)</f>
        <v>0</v>
      </c>
      <c r="D53" s="115">
        <f>('MC F'!R52)</f>
        <v>0</v>
      </c>
      <c r="E53" s="116">
        <f>('CU M'!R52)</f>
        <v>0</v>
      </c>
      <c r="F53" s="117">
        <f>('CU F'!R52)</f>
        <v>0</v>
      </c>
      <c r="G53" s="117">
        <f>('ES M'!R52)</f>
        <v>0</v>
      </c>
      <c r="H53" s="117">
        <f>('ES F'!R52)</f>
        <v>0</v>
      </c>
      <c r="I53" s="117">
        <f>('RA M'!R52)</f>
        <v>0</v>
      </c>
      <c r="J53" s="117">
        <f>('RA F'!R52)</f>
        <v>0</v>
      </c>
      <c r="K53" s="117">
        <f>('YA M'!R52)</f>
        <v>0</v>
      </c>
      <c r="L53" s="117">
        <f>('YA F'!R52)</f>
        <v>0</v>
      </c>
      <c r="M53" s="117">
        <f>('YB M'!R52)</f>
        <v>0</v>
      </c>
      <c r="N53" s="117">
        <f>('YB F'!R52)</f>
        <v>0</v>
      </c>
      <c r="O53" s="117">
        <f>('JU M'!R52)</f>
        <v>0</v>
      </c>
      <c r="P53" s="117">
        <f>('JU F'!R52)</f>
        <v>0</v>
      </c>
      <c r="Q53" s="118">
        <f t="shared" si="3"/>
        <v>0</v>
      </c>
      <c r="R53" s="119" t="s">
        <v>61</v>
      </c>
      <c r="S53" s="120">
        <f t="shared" si="4"/>
        <v>0</v>
      </c>
      <c r="T53" s="120">
        <f t="shared" si="5"/>
        <v>0</v>
      </c>
    </row>
    <row r="54" spans="1:20" ht="20.100000000000001" customHeight="1" x14ac:dyDescent="0.25">
      <c r="A54" s="113">
        <v>1988</v>
      </c>
      <c r="B54" s="114" t="s">
        <v>62</v>
      </c>
      <c r="C54" s="115">
        <f>('MC M'!R53)</f>
        <v>0</v>
      </c>
      <c r="D54" s="115">
        <f>('MC F'!R53)</f>
        <v>0</v>
      </c>
      <c r="E54" s="116">
        <f>('CU M'!R53)</f>
        <v>0</v>
      </c>
      <c r="F54" s="117">
        <f>('CU F'!R53)</f>
        <v>0</v>
      </c>
      <c r="G54" s="117">
        <f>('ES M'!R53)</f>
        <v>0</v>
      </c>
      <c r="H54" s="117">
        <f>('ES F'!R53)</f>
        <v>0</v>
      </c>
      <c r="I54" s="117">
        <f>('RA M'!R53)</f>
        <v>0</v>
      </c>
      <c r="J54" s="117">
        <f>('RA F'!R53)</f>
        <v>0</v>
      </c>
      <c r="K54" s="117">
        <f>('YA M'!R53)</f>
        <v>0</v>
      </c>
      <c r="L54" s="117">
        <f>('YA F'!R53)</f>
        <v>0</v>
      </c>
      <c r="M54" s="117">
        <f>('YB M'!R53)</f>
        <v>0</v>
      </c>
      <c r="N54" s="117">
        <f>('YB F'!R53)</f>
        <v>0</v>
      </c>
      <c r="O54" s="117">
        <f>('JU M'!R53)</f>
        <v>0</v>
      </c>
      <c r="P54" s="117">
        <f>('JU F'!R53)</f>
        <v>0</v>
      </c>
      <c r="Q54" s="118">
        <f t="shared" si="3"/>
        <v>0</v>
      </c>
      <c r="R54" s="119" t="s">
        <v>62</v>
      </c>
      <c r="S54" s="120">
        <f t="shared" si="4"/>
        <v>0</v>
      </c>
      <c r="T54" s="120">
        <f t="shared" si="5"/>
        <v>0</v>
      </c>
    </row>
    <row r="55" spans="1:20" ht="20.100000000000001" customHeight="1" x14ac:dyDescent="0.25">
      <c r="A55" s="113"/>
      <c r="B55" s="114"/>
      <c r="C55" s="115">
        <f>('MC M'!R54)</f>
        <v>0</v>
      </c>
      <c r="D55" s="115">
        <f>('MC F'!R54)</f>
        <v>0</v>
      </c>
      <c r="E55" s="116">
        <f>('CU M'!R54)</f>
        <v>0</v>
      </c>
      <c r="F55" s="117">
        <f>('CU F'!R54)</f>
        <v>0</v>
      </c>
      <c r="G55" s="117">
        <f>('ES M'!R54)</f>
        <v>0</v>
      </c>
      <c r="H55" s="117">
        <f>('ES F'!R54)</f>
        <v>0</v>
      </c>
      <c r="I55" s="117">
        <f>('RA M'!R54)</f>
        <v>0</v>
      </c>
      <c r="J55" s="117">
        <f>('RA F'!R54)</f>
        <v>0</v>
      </c>
      <c r="K55" s="117">
        <f>('YA M'!R54)</f>
        <v>0</v>
      </c>
      <c r="L55" s="117">
        <f>('YA F'!R54)</f>
        <v>0</v>
      </c>
      <c r="M55" s="117">
        <f>('YB M'!R54)</f>
        <v>0</v>
      </c>
      <c r="N55" s="117">
        <f>('YB F'!R54)</f>
        <v>0</v>
      </c>
      <c r="O55" s="117">
        <f>('JU M'!R54)</f>
        <v>0</v>
      </c>
      <c r="P55" s="117">
        <f>('JU F'!R54)</f>
        <v>0</v>
      </c>
      <c r="Q55" s="118">
        <f t="shared" si="3"/>
        <v>0</v>
      </c>
      <c r="R55" s="119"/>
      <c r="S55" s="120">
        <f t="shared" si="4"/>
        <v>0</v>
      </c>
      <c r="T55" s="120">
        <f t="shared" si="5"/>
        <v>0</v>
      </c>
    </row>
    <row r="56" spans="1:20" ht="20.100000000000001" customHeight="1" x14ac:dyDescent="0.25">
      <c r="A56" s="113"/>
      <c r="B56" s="114"/>
      <c r="C56" s="115">
        <f>('MC M'!R55)</f>
        <v>0</v>
      </c>
      <c r="D56" s="115">
        <f>('MC F'!R55)</f>
        <v>0</v>
      </c>
      <c r="E56" s="116">
        <f>('CU M'!R55)</f>
        <v>0</v>
      </c>
      <c r="F56" s="117">
        <f>('CU F'!R55)</f>
        <v>0</v>
      </c>
      <c r="G56" s="117">
        <f>('ES M'!R55)</f>
        <v>0</v>
      </c>
      <c r="H56" s="117">
        <f>('ES F'!R55)</f>
        <v>0</v>
      </c>
      <c r="I56" s="117">
        <f>('RA M'!R55)</f>
        <v>0</v>
      </c>
      <c r="J56" s="117">
        <f>('RA F'!R55)</f>
        <v>0</v>
      </c>
      <c r="K56" s="117">
        <f>('YA M'!R55)</f>
        <v>0</v>
      </c>
      <c r="L56" s="117">
        <f>('YA F'!R55)</f>
        <v>0</v>
      </c>
      <c r="M56" s="117">
        <f>('YB M'!R55)</f>
        <v>0</v>
      </c>
      <c r="N56" s="117">
        <f>('YB F'!R55)</f>
        <v>0</v>
      </c>
      <c r="O56" s="117">
        <f>('JU M'!R55)</f>
        <v>0</v>
      </c>
      <c r="P56" s="117">
        <f>('JU F'!R55)</f>
        <v>0</v>
      </c>
      <c r="Q56" s="118">
        <f t="shared" si="3"/>
        <v>0</v>
      </c>
      <c r="R56" s="119"/>
      <c r="S56" s="120">
        <f t="shared" si="4"/>
        <v>0</v>
      </c>
      <c r="T56" s="120">
        <f t="shared" si="5"/>
        <v>0</v>
      </c>
    </row>
    <row r="57" spans="1:20" ht="20.100000000000001" customHeight="1" x14ac:dyDescent="0.25">
      <c r="A57" s="113"/>
      <c r="B57" s="114"/>
      <c r="C57" s="115">
        <f>('MC M'!R56)</f>
        <v>0</v>
      </c>
      <c r="D57" s="115">
        <f>('MC F'!R56)</f>
        <v>0</v>
      </c>
      <c r="E57" s="116">
        <f>('CU M'!R56)</f>
        <v>0</v>
      </c>
      <c r="F57" s="117">
        <f>('CU F'!R56)</f>
        <v>0</v>
      </c>
      <c r="G57" s="117">
        <f>('ES M'!R56)</f>
        <v>0</v>
      </c>
      <c r="H57" s="117">
        <f>('ES F'!R56)</f>
        <v>0</v>
      </c>
      <c r="I57" s="117">
        <f>('RA M'!R56)</f>
        <v>0</v>
      </c>
      <c r="J57" s="117">
        <f>('RA F'!R56)</f>
        <v>0</v>
      </c>
      <c r="K57" s="117">
        <f>('YA M'!R56)</f>
        <v>0</v>
      </c>
      <c r="L57" s="117">
        <f>('YA F'!R56)</f>
        <v>0</v>
      </c>
      <c r="M57" s="117">
        <f>('YB M'!R56)</f>
        <v>0</v>
      </c>
      <c r="N57" s="117">
        <f>('YB F'!R56)</f>
        <v>0</v>
      </c>
      <c r="O57" s="117">
        <f>('JU M'!R56)</f>
        <v>0</v>
      </c>
      <c r="P57" s="117">
        <f>('JU F'!R56)</f>
        <v>0</v>
      </c>
      <c r="Q57" s="118">
        <f t="shared" si="3"/>
        <v>0</v>
      </c>
      <c r="R57" s="119"/>
      <c r="S57" s="120">
        <f t="shared" si="4"/>
        <v>0</v>
      </c>
      <c r="T57" s="120">
        <f t="shared" si="5"/>
        <v>0</v>
      </c>
    </row>
    <row r="58" spans="1:20" ht="20.100000000000001" customHeight="1" x14ac:dyDescent="0.25">
      <c r="A58" s="113">
        <v>1990</v>
      </c>
      <c r="B58" s="114" t="s">
        <v>26</v>
      </c>
      <c r="C58" s="115">
        <f>('MC M'!R57)</f>
        <v>0</v>
      </c>
      <c r="D58" s="115">
        <f>('MC F'!R57)</f>
        <v>0</v>
      </c>
      <c r="E58" s="116">
        <f>('CU M'!R57)</f>
        <v>0</v>
      </c>
      <c r="F58" s="117">
        <f>('CU F'!R57)</f>
        <v>0</v>
      </c>
      <c r="G58" s="117">
        <f>('ES M'!R57)</f>
        <v>0</v>
      </c>
      <c r="H58" s="117">
        <f>('ES F'!R57)</f>
        <v>0</v>
      </c>
      <c r="I58" s="117">
        <f>('RA M'!R57)</f>
        <v>0</v>
      </c>
      <c r="J58" s="117">
        <f>('RA F'!R57)</f>
        <v>0</v>
      </c>
      <c r="K58" s="117">
        <f>('YA M'!R57)</f>
        <v>0</v>
      </c>
      <c r="L58" s="117">
        <f>('YA F'!R57)</f>
        <v>0</v>
      </c>
      <c r="M58" s="117">
        <f>('YB M'!R57)</f>
        <v>0</v>
      </c>
      <c r="N58" s="117">
        <f>('YB F'!R57)</f>
        <v>0</v>
      </c>
      <c r="O58" s="117">
        <f>('JU M'!R57)</f>
        <v>0</v>
      </c>
      <c r="P58" s="117">
        <f>('JU F'!R57)</f>
        <v>0</v>
      </c>
      <c r="Q58" s="118">
        <f t="shared" si="3"/>
        <v>0</v>
      </c>
      <c r="R58" s="119" t="s">
        <v>26</v>
      </c>
      <c r="S58" s="120">
        <f t="shared" si="4"/>
        <v>0</v>
      </c>
      <c r="T58" s="120">
        <f t="shared" si="5"/>
        <v>0</v>
      </c>
    </row>
    <row r="59" spans="1:20" ht="20.100000000000001" customHeight="1" x14ac:dyDescent="0.25">
      <c r="A59" s="113">
        <v>2068</v>
      </c>
      <c r="B59" s="114" t="s">
        <v>64</v>
      </c>
      <c r="C59" s="115">
        <f>('MC M'!R58)</f>
        <v>0</v>
      </c>
      <c r="D59" s="115">
        <f>('MC F'!R58)</f>
        <v>0</v>
      </c>
      <c r="E59" s="116">
        <f>('CU M'!R58)</f>
        <v>0</v>
      </c>
      <c r="F59" s="117">
        <f>('CU F'!R58)</f>
        <v>0</v>
      </c>
      <c r="G59" s="117">
        <f>('ES M'!R58)</f>
        <v>0</v>
      </c>
      <c r="H59" s="117">
        <f>('ES F'!R58)</f>
        <v>0</v>
      </c>
      <c r="I59" s="117">
        <f>('RA M'!R58)</f>
        <v>0</v>
      </c>
      <c r="J59" s="117">
        <f>('RA F'!R58)</f>
        <v>0</v>
      </c>
      <c r="K59" s="117">
        <f>('YA M'!R58)</f>
        <v>0</v>
      </c>
      <c r="L59" s="117">
        <f>('YA F'!R58)</f>
        <v>0</v>
      </c>
      <c r="M59" s="117">
        <f>('YB M'!R58)</f>
        <v>0</v>
      </c>
      <c r="N59" s="117">
        <f>('YB F'!R58)</f>
        <v>0</v>
      </c>
      <c r="O59" s="117">
        <f>('JU M'!R58)</f>
        <v>0</v>
      </c>
      <c r="P59" s="117">
        <f>('JU F'!R58)</f>
        <v>0</v>
      </c>
      <c r="Q59" s="118">
        <f t="shared" si="3"/>
        <v>0</v>
      </c>
      <c r="R59" s="119" t="s">
        <v>64</v>
      </c>
      <c r="S59" s="120">
        <f t="shared" si="4"/>
        <v>0</v>
      </c>
      <c r="T59" s="120">
        <f t="shared" si="5"/>
        <v>0</v>
      </c>
    </row>
    <row r="60" spans="1:20" ht="20.100000000000001" customHeight="1" x14ac:dyDescent="0.25">
      <c r="A60" s="113">
        <v>2075</v>
      </c>
      <c r="B60" s="114" t="s">
        <v>118</v>
      </c>
      <c r="C60" s="115">
        <f>('MC M'!R59)</f>
        <v>12</v>
      </c>
      <c r="D60" s="115">
        <f>('MC F'!R59)</f>
        <v>0</v>
      </c>
      <c r="E60" s="116">
        <f>('CU M'!R59)</f>
        <v>95</v>
      </c>
      <c r="F60" s="117">
        <f>('CU F'!R59)</f>
        <v>0</v>
      </c>
      <c r="G60" s="117">
        <f>('ES M'!R59)</f>
        <v>5</v>
      </c>
      <c r="H60" s="117">
        <f>('ES F'!R59)</f>
        <v>0</v>
      </c>
      <c r="I60" s="117">
        <f>('RA M'!R59)</f>
        <v>20</v>
      </c>
      <c r="J60" s="117">
        <f>('RA F'!R59)</f>
        <v>11</v>
      </c>
      <c r="K60" s="117">
        <f>('YA M'!R59)</f>
        <v>0</v>
      </c>
      <c r="L60" s="117">
        <f>('YA F'!R59)</f>
        <v>5</v>
      </c>
      <c r="M60" s="117">
        <f>('YB M'!R59)</f>
        <v>0</v>
      </c>
      <c r="N60" s="117">
        <f>('YB F'!R59)</f>
        <v>0</v>
      </c>
      <c r="O60" s="117">
        <f>('JU M'!R59)</f>
        <v>0</v>
      </c>
      <c r="P60" s="117">
        <f>('JU F'!R59)</f>
        <v>0</v>
      </c>
      <c r="Q60" s="118">
        <f t="shared" si="3"/>
        <v>148</v>
      </c>
      <c r="R60" s="119" t="s">
        <v>118</v>
      </c>
      <c r="S60" s="120">
        <f t="shared" si="4"/>
        <v>143</v>
      </c>
      <c r="T60" s="120">
        <f t="shared" si="5"/>
        <v>5</v>
      </c>
    </row>
    <row r="61" spans="1:20" ht="20.100000000000001" customHeight="1" x14ac:dyDescent="0.25">
      <c r="A61" s="113">
        <v>2076</v>
      </c>
      <c r="B61" s="114" t="s">
        <v>117</v>
      </c>
      <c r="C61" s="115">
        <f>('MC M'!R60)</f>
        <v>0</v>
      </c>
      <c r="D61" s="115">
        <f>('MC F'!R60)</f>
        <v>0</v>
      </c>
      <c r="E61" s="116">
        <f>('CU M'!R60)</f>
        <v>0</v>
      </c>
      <c r="F61" s="117">
        <f>('CU F'!R60)</f>
        <v>0</v>
      </c>
      <c r="G61" s="117">
        <f>('ES M'!R60)</f>
        <v>0</v>
      </c>
      <c r="H61" s="117">
        <f>('ES F'!R60)</f>
        <v>0</v>
      </c>
      <c r="I61" s="117">
        <f>('RA M'!R60)</f>
        <v>0</v>
      </c>
      <c r="J61" s="117">
        <f>('RA F'!R60)</f>
        <v>0</v>
      </c>
      <c r="K61" s="117">
        <f>('YA M'!R60)</f>
        <v>0</v>
      </c>
      <c r="L61" s="117">
        <f>('YA F'!R60)</f>
        <v>0</v>
      </c>
      <c r="M61" s="117">
        <f>('YB M'!R60)</f>
        <v>0</v>
      </c>
      <c r="N61" s="117">
        <f>('YB F'!R60)</f>
        <v>0</v>
      </c>
      <c r="O61" s="117">
        <f>('JU M'!R60)</f>
        <v>0</v>
      </c>
      <c r="P61" s="117">
        <f>('JU F'!R60)</f>
        <v>0</v>
      </c>
      <c r="Q61" s="118">
        <f t="shared" si="3"/>
        <v>0</v>
      </c>
      <c r="R61" s="119" t="s">
        <v>117</v>
      </c>
      <c r="S61" s="120">
        <f t="shared" si="4"/>
        <v>0</v>
      </c>
      <c r="T61" s="120">
        <f t="shared" si="5"/>
        <v>0</v>
      </c>
    </row>
    <row r="62" spans="1:20" ht="20.100000000000001" customHeight="1" x14ac:dyDescent="0.25">
      <c r="A62" s="113">
        <v>2161</v>
      </c>
      <c r="B62" s="114" t="s">
        <v>66</v>
      </c>
      <c r="C62" s="115">
        <f>('MC M'!R61)</f>
        <v>0</v>
      </c>
      <c r="D62" s="115">
        <f>('MC F'!R61)</f>
        <v>0</v>
      </c>
      <c r="E62" s="116">
        <f>('CU M'!R61)</f>
        <v>0</v>
      </c>
      <c r="F62" s="117">
        <f>('CU F'!R61)</f>
        <v>0</v>
      </c>
      <c r="G62" s="117">
        <f>('ES M'!R61)</f>
        <v>0</v>
      </c>
      <c r="H62" s="117">
        <f>('ES F'!R61)</f>
        <v>0</v>
      </c>
      <c r="I62" s="117">
        <f>('RA M'!R61)</f>
        <v>0</v>
      </c>
      <c r="J62" s="117">
        <f>('RA F'!R61)</f>
        <v>0</v>
      </c>
      <c r="K62" s="117">
        <f>('YA M'!R61)</f>
        <v>0</v>
      </c>
      <c r="L62" s="117">
        <f>('YA F'!R61)</f>
        <v>0</v>
      </c>
      <c r="M62" s="117">
        <f>('YB M'!R61)</f>
        <v>0</v>
      </c>
      <c r="N62" s="117">
        <f>('YB F'!R61)</f>
        <v>0</v>
      </c>
      <c r="O62" s="117">
        <f>('JU M'!R61)</f>
        <v>0</v>
      </c>
      <c r="P62" s="117">
        <f>('JU F'!R61)</f>
        <v>0</v>
      </c>
      <c r="Q62" s="118">
        <f t="shared" si="3"/>
        <v>0</v>
      </c>
      <c r="R62" s="119" t="s">
        <v>66</v>
      </c>
      <c r="S62" s="120">
        <f t="shared" si="4"/>
        <v>0</v>
      </c>
      <c r="T62" s="120">
        <f t="shared" si="5"/>
        <v>0</v>
      </c>
    </row>
    <row r="63" spans="1:20" ht="20.100000000000001" customHeight="1" x14ac:dyDescent="0.25">
      <c r="A63" s="113">
        <v>1216</v>
      </c>
      <c r="B63" s="114" t="s">
        <v>108</v>
      </c>
      <c r="C63" s="115">
        <f>('MC M'!R62)</f>
        <v>0</v>
      </c>
      <c r="D63" s="115">
        <f>('MC F'!R62)</f>
        <v>0</v>
      </c>
      <c r="E63" s="116">
        <f>('CU M'!R62)</f>
        <v>0</v>
      </c>
      <c r="F63" s="117">
        <f>('CU F'!R62)</f>
        <v>0</v>
      </c>
      <c r="G63" s="117">
        <f>('ES M'!R62)</f>
        <v>0</v>
      </c>
      <c r="H63" s="117">
        <f>('ES F'!R62)</f>
        <v>0</v>
      </c>
      <c r="I63" s="117">
        <f>('RA M'!R62)</f>
        <v>0</v>
      </c>
      <c r="J63" s="117">
        <f>('RA F'!R62)</f>
        <v>0</v>
      </c>
      <c r="K63" s="117">
        <f>('YA M'!R62)</f>
        <v>0</v>
      </c>
      <c r="L63" s="117">
        <f>('YA F'!R62)</f>
        <v>0</v>
      </c>
      <c r="M63" s="117">
        <f>('YB M'!R62)</f>
        <v>0</v>
      </c>
      <c r="N63" s="117">
        <f>('YB F'!R62)</f>
        <v>0</v>
      </c>
      <c r="O63" s="117">
        <f>('JU M'!R62)</f>
        <v>0</v>
      </c>
      <c r="P63" s="117">
        <f>('JU F'!R62)</f>
        <v>0</v>
      </c>
      <c r="Q63" s="118">
        <f t="shared" si="3"/>
        <v>0</v>
      </c>
      <c r="R63" s="119" t="s">
        <v>108</v>
      </c>
      <c r="S63" s="120">
        <f t="shared" si="4"/>
        <v>0</v>
      </c>
      <c r="T63" s="120">
        <f t="shared" si="5"/>
        <v>0</v>
      </c>
    </row>
    <row r="64" spans="1:20" ht="20.100000000000001" customHeight="1" thickBot="1" x14ac:dyDescent="0.3">
      <c r="A64" s="113">
        <v>2113</v>
      </c>
      <c r="B64" s="114" t="s">
        <v>67</v>
      </c>
      <c r="C64" s="115">
        <f>('MC M'!R63)</f>
        <v>0</v>
      </c>
      <c r="D64" s="115">
        <f>('MC F'!R63)</f>
        <v>0</v>
      </c>
      <c r="E64" s="116">
        <f>('CU M'!R63)</f>
        <v>0</v>
      </c>
      <c r="F64" s="117">
        <f>('CU F'!R63)</f>
        <v>0</v>
      </c>
      <c r="G64" s="117">
        <f>('ES M'!R63)</f>
        <v>0</v>
      </c>
      <c r="H64" s="117">
        <f>('ES F'!R63)</f>
        <v>0</v>
      </c>
      <c r="I64" s="117">
        <f>('RA M'!R63)</f>
        <v>0</v>
      </c>
      <c r="J64" s="117">
        <f>('RA F'!R63)</f>
        <v>0</v>
      </c>
      <c r="K64" s="117">
        <f>('YA M'!R63)</f>
        <v>0</v>
      </c>
      <c r="L64" s="117">
        <f>('YA F'!R63)</f>
        <v>0</v>
      </c>
      <c r="M64" s="117">
        <f>('YB M'!R63)</f>
        <v>0</v>
      </c>
      <c r="N64" s="117">
        <f>('YB F'!R63)</f>
        <v>0</v>
      </c>
      <c r="O64" s="117">
        <f>('JU M'!R63)</f>
        <v>0</v>
      </c>
      <c r="P64" s="117">
        <f>('JU F'!R63)</f>
        <v>0</v>
      </c>
      <c r="Q64" s="118">
        <f t="shared" si="3"/>
        <v>0</v>
      </c>
      <c r="R64" s="119" t="s">
        <v>67</v>
      </c>
      <c r="S64" s="120">
        <f t="shared" si="4"/>
        <v>0</v>
      </c>
      <c r="T64" s="120">
        <f t="shared" si="5"/>
        <v>0</v>
      </c>
    </row>
    <row r="65" spans="1:20" ht="19.5" customHeight="1" thickBot="1" x14ac:dyDescent="0.3">
      <c r="A65" s="178">
        <v>1896</v>
      </c>
      <c r="B65" s="114" t="s">
        <v>116</v>
      </c>
      <c r="C65" s="115">
        <f>('MC M'!R64)</f>
        <v>0</v>
      </c>
      <c r="D65" s="115">
        <f>('MC F'!R64)</f>
        <v>0</v>
      </c>
      <c r="E65" s="116">
        <f>('CU M'!R64)</f>
        <v>0</v>
      </c>
      <c r="F65" s="117">
        <f>('CU F'!R64)</f>
        <v>0</v>
      </c>
      <c r="G65" s="117">
        <f>('ES M'!R64)</f>
        <v>0</v>
      </c>
      <c r="H65" s="117">
        <f>('ES F'!R64)</f>
        <v>0</v>
      </c>
      <c r="I65" s="117">
        <f>('RA M'!R64)</f>
        <v>0</v>
      </c>
      <c r="J65" s="117">
        <f>('RA F'!R64)</f>
        <v>0</v>
      </c>
      <c r="K65" s="117">
        <f>('YA M'!R64)</f>
        <v>0</v>
      </c>
      <c r="L65" s="117">
        <f>('YA F'!R64)</f>
        <v>0</v>
      </c>
      <c r="M65" s="117">
        <f>('YB M'!R64)</f>
        <v>0</v>
      </c>
      <c r="N65" s="117">
        <f>('YB F'!R64)</f>
        <v>0</v>
      </c>
      <c r="O65" s="117">
        <f>('JU M'!R64)</f>
        <v>0</v>
      </c>
      <c r="P65" s="117">
        <f>('JU F'!R64)</f>
        <v>0</v>
      </c>
      <c r="Q65" s="118">
        <f t="shared" ref="Q65" si="6">SUM(C65:P65)</f>
        <v>0</v>
      </c>
      <c r="R65" s="152" t="s">
        <v>116</v>
      </c>
      <c r="S65" s="120">
        <f t="shared" ref="S65" si="7">SUM(C65:J65)</f>
        <v>0</v>
      </c>
      <c r="T65" s="120">
        <f t="shared" ref="T65" si="8">SUM(K65:P65)</f>
        <v>0</v>
      </c>
    </row>
    <row r="66" spans="1:20" ht="19.149999999999999" customHeight="1" x14ac:dyDescent="0.2">
      <c r="A66" s="49"/>
      <c r="B66" s="121"/>
      <c r="C66" s="122">
        <f>SUM(C4:C65)</f>
        <v>214</v>
      </c>
      <c r="D66" s="122">
        <f t="shared" ref="D66:P66" si="9">SUM(D4:D65)</f>
        <v>102</v>
      </c>
      <c r="E66" s="122">
        <f t="shared" si="9"/>
        <v>619</v>
      </c>
      <c r="F66" s="122">
        <f t="shared" si="9"/>
        <v>542</v>
      </c>
      <c r="G66" s="122">
        <f t="shared" si="9"/>
        <v>657</v>
      </c>
      <c r="H66" s="122">
        <f t="shared" si="9"/>
        <v>572</v>
      </c>
      <c r="I66" s="122">
        <f t="shared" si="9"/>
        <v>694</v>
      </c>
      <c r="J66" s="122">
        <f t="shared" si="9"/>
        <v>584</v>
      </c>
      <c r="K66" s="122">
        <f t="shared" si="9"/>
        <v>599</v>
      </c>
      <c r="L66" s="122">
        <f t="shared" si="9"/>
        <v>559</v>
      </c>
      <c r="M66" s="122">
        <f t="shared" si="9"/>
        <v>544</v>
      </c>
      <c r="N66" s="122">
        <f t="shared" si="9"/>
        <v>206</v>
      </c>
      <c r="O66" s="122">
        <f t="shared" si="9"/>
        <v>508</v>
      </c>
      <c r="P66" s="122">
        <f t="shared" si="9"/>
        <v>40</v>
      </c>
      <c r="Q66" s="155">
        <f>SUM(Q4:Q65)</f>
        <v>6440</v>
      </c>
      <c r="S66" s="6"/>
      <c r="T66" s="6"/>
    </row>
    <row r="67" spans="1:20" ht="16.149999999999999" customHeight="1" thickBot="1" x14ac:dyDescent="0.25">
      <c r="A67" s="6"/>
      <c r="B67" s="103"/>
      <c r="C67" s="124" t="s">
        <v>85</v>
      </c>
      <c r="D67" s="124" t="s">
        <v>102</v>
      </c>
      <c r="E67" s="124" t="s">
        <v>87</v>
      </c>
      <c r="F67" s="124" t="s">
        <v>88</v>
      </c>
      <c r="G67" s="124" t="s">
        <v>89</v>
      </c>
      <c r="H67" s="124" t="s">
        <v>90</v>
      </c>
      <c r="I67" s="124" t="s">
        <v>91</v>
      </c>
      <c r="J67" s="124" t="s">
        <v>92</v>
      </c>
      <c r="K67" s="124" t="s">
        <v>93</v>
      </c>
      <c r="L67" s="124" t="s">
        <v>94</v>
      </c>
      <c r="M67" s="124" t="s">
        <v>95</v>
      </c>
      <c r="N67" s="124" t="s">
        <v>96</v>
      </c>
      <c r="O67" s="124" t="s">
        <v>97</v>
      </c>
      <c r="P67" s="124" t="s">
        <v>98</v>
      </c>
      <c r="Q67" s="125">
        <f>SUM(C66:P66)</f>
        <v>6440</v>
      </c>
      <c r="R67" s="6"/>
      <c r="S67" s="6"/>
      <c r="T67" s="6"/>
    </row>
    <row r="68" spans="1:20" ht="15.6" customHeight="1" x14ac:dyDescent="0.2">
      <c r="A68" s="6"/>
      <c r="B68" s="6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51"/>
      <c r="T72" s="126"/>
    </row>
    <row r="73" spans="1:20" ht="20.100000000000001" customHeight="1" x14ac:dyDescent="0.2">
      <c r="A73" s="128"/>
      <c r="B73" s="129"/>
      <c r="C73" s="127"/>
      <c r="D73" s="6"/>
      <c r="E73" s="6"/>
      <c r="F73" s="228"/>
      <c r="G73" s="229"/>
      <c r="H73" s="229"/>
      <c r="I73" s="6"/>
      <c r="J73" s="6"/>
      <c r="K73" s="6"/>
      <c r="L73" s="6"/>
      <c r="M73" s="6"/>
      <c r="N73" s="6"/>
      <c r="O73" s="6"/>
      <c r="P73" s="6"/>
      <c r="Q73" s="6"/>
      <c r="R73" s="128"/>
      <c r="S73" s="130"/>
      <c r="T73" s="6"/>
    </row>
    <row r="74" spans="1:20" ht="20.100000000000001" customHeight="1" x14ac:dyDescent="0.2">
      <c r="A74" s="53"/>
      <c r="B74" s="131"/>
      <c r="C74" s="127"/>
      <c r="D74" s="6"/>
      <c r="E74" s="6"/>
      <c r="F74" s="228"/>
      <c r="G74" s="229"/>
      <c r="H74" s="229"/>
      <c r="I74" s="6"/>
      <c r="J74" s="6"/>
      <c r="K74" s="6"/>
      <c r="L74" s="6"/>
      <c r="M74" s="6"/>
      <c r="N74" s="6"/>
      <c r="O74" s="6"/>
      <c r="P74" s="6"/>
      <c r="Q74" s="6"/>
      <c r="R74" s="53"/>
      <c r="S74" s="55"/>
      <c r="T74" s="6"/>
    </row>
    <row r="75" spans="1:20" ht="20.100000000000001" customHeight="1" x14ac:dyDescent="0.2">
      <c r="A75" s="53"/>
      <c r="B75" s="131"/>
      <c r="C75" s="127"/>
      <c r="D75" s="6"/>
      <c r="E75" s="6"/>
      <c r="F75" s="228"/>
      <c r="G75" s="229"/>
      <c r="H75" s="229"/>
      <c r="I75" s="6"/>
      <c r="J75" s="6"/>
      <c r="K75" s="6"/>
      <c r="L75" s="6"/>
      <c r="M75" s="6"/>
      <c r="N75" s="6"/>
      <c r="O75" s="6"/>
      <c r="P75" s="6"/>
      <c r="Q75" s="6"/>
      <c r="R75" s="53"/>
      <c r="S75" s="55"/>
      <c r="T75" s="6"/>
    </row>
    <row r="76" spans="1:20" ht="20.100000000000001" customHeight="1" x14ac:dyDescent="0.2">
      <c r="A76" s="53"/>
      <c r="B76" s="131"/>
      <c r="C76" s="127"/>
      <c r="D76" s="6"/>
      <c r="E76" s="6"/>
      <c r="F76" s="228"/>
      <c r="G76" s="229"/>
      <c r="H76" s="229"/>
      <c r="I76" s="6"/>
      <c r="J76" s="6"/>
      <c r="K76" s="6"/>
      <c r="L76" s="6"/>
      <c r="M76" s="6"/>
      <c r="N76" s="6"/>
      <c r="O76" s="6"/>
      <c r="P76" s="6"/>
      <c r="Q76" s="6"/>
      <c r="R76" s="53"/>
      <c r="S76" s="55"/>
      <c r="T76" s="6"/>
    </row>
    <row r="77" spans="1:20" ht="20.100000000000001" customHeight="1" x14ac:dyDescent="0.2">
      <c r="A77" s="53"/>
      <c r="B77" s="131"/>
      <c r="C77" s="127"/>
      <c r="D77" s="6"/>
      <c r="E77" s="6"/>
      <c r="F77" s="228"/>
      <c r="G77" s="229"/>
      <c r="H77" s="229"/>
      <c r="I77" s="6"/>
      <c r="J77" s="6"/>
      <c r="K77" s="6"/>
      <c r="L77" s="6"/>
      <c r="M77" s="6"/>
      <c r="N77" s="6"/>
      <c r="O77" s="6"/>
      <c r="P77" s="6"/>
      <c r="Q77" s="6"/>
      <c r="R77" s="53"/>
      <c r="S77" s="55"/>
      <c r="T77" s="6"/>
    </row>
    <row r="78" spans="1:20" ht="20.100000000000001" customHeight="1" x14ac:dyDescent="0.2">
      <c r="A78" s="53"/>
      <c r="B78" s="131"/>
      <c r="C78" s="127"/>
      <c r="D78" s="6"/>
      <c r="E78" s="6"/>
      <c r="F78" s="228"/>
      <c r="G78" s="229"/>
      <c r="H78" s="229"/>
      <c r="I78" s="6"/>
      <c r="J78" s="6"/>
      <c r="K78" s="6"/>
      <c r="L78" s="6"/>
      <c r="M78" s="6"/>
      <c r="N78" s="6"/>
      <c r="O78" s="6"/>
      <c r="P78" s="6"/>
      <c r="Q78" s="6"/>
      <c r="R78" s="53"/>
      <c r="S78" s="55"/>
      <c r="T78" s="6"/>
    </row>
    <row r="79" spans="1:20" ht="20.100000000000001" customHeight="1" x14ac:dyDescent="0.2">
      <c r="A79" s="53"/>
      <c r="B79" s="131"/>
      <c r="C79" s="127"/>
      <c r="D79" s="6"/>
      <c r="E79" s="6"/>
      <c r="F79" s="228"/>
      <c r="G79" s="229"/>
      <c r="H79" s="229"/>
      <c r="I79" s="6"/>
      <c r="J79" s="6"/>
      <c r="K79" s="6"/>
      <c r="L79" s="6"/>
      <c r="M79" s="6"/>
      <c r="N79" s="6"/>
      <c r="O79" s="6"/>
      <c r="P79" s="6"/>
      <c r="Q79" s="6"/>
      <c r="R79" s="53"/>
      <c r="S79" s="55"/>
      <c r="T79" s="6"/>
    </row>
    <row r="80" spans="1:20" ht="20.100000000000001" customHeight="1" x14ac:dyDescent="0.2">
      <c r="A80" s="53"/>
      <c r="B80" s="131"/>
      <c r="C80" s="127"/>
      <c r="D80" s="6"/>
      <c r="E80" s="6"/>
      <c r="F80" s="228"/>
      <c r="G80" s="229"/>
      <c r="H80" s="229"/>
      <c r="I80" s="6"/>
      <c r="J80" s="6"/>
      <c r="K80" s="6"/>
      <c r="L80" s="6"/>
      <c r="M80" s="6"/>
      <c r="N80" s="6"/>
      <c r="O80" s="6"/>
      <c r="P80" s="6"/>
      <c r="Q80" s="6"/>
      <c r="R80" s="53"/>
      <c r="S80" s="55"/>
      <c r="T80" s="6"/>
    </row>
    <row r="81" spans="1:20" ht="20.100000000000001" customHeight="1" x14ac:dyDescent="0.2">
      <c r="A81" s="53"/>
      <c r="B81" s="131"/>
      <c r="C81" s="127"/>
      <c r="D81" s="6"/>
      <c r="E81" s="6"/>
      <c r="F81" s="228"/>
      <c r="G81" s="229"/>
      <c r="H81" s="229"/>
      <c r="I81" s="6"/>
      <c r="J81" s="6"/>
      <c r="K81" s="6"/>
      <c r="L81" s="6"/>
      <c r="M81" s="6"/>
      <c r="N81" s="6"/>
      <c r="O81" s="6"/>
      <c r="P81" s="6"/>
      <c r="Q81" s="6"/>
      <c r="R81" s="53"/>
      <c r="S81" s="55"/>
      <c r="T81" s="6"/>
    </row>
    <row r="82" spans="1:20" ht="20.100000000000001" customHeight="1" x14ac:dyDescent="0.2">
      <c r="A82" s="53"/>
      <c r="B82" s="131"/>
      <c r="C82" s="127"/>
      <c r="D82" s="6"/>
      <c r="E82" s="6"/>
      <c r="F82" s="228"/>
      <c r="G82" s="229"/>
      <c r="H82" s="229"/>
      <c r="I82" s="6"/>
      <c r="J82" s="6"/>
      <c r="K82" s="6"/>
      <c r="L82" s="6"/>
      <c r="M82" s="6"/>
      <c r="N82" s="6"/>
      <c r="O82" s="6"/>
      <c r="P82" s="6"/>
      <c r="Q82" s="6"/>
      <c r="R82" s="53"/>
      <c r="S82" s="55"/>
      <c r="T82" s="6"/>
    </row>
    <row r="83" spans="1:20" ht="20.100000000000001" customHeight="1" x14ac:dyDescent="0.2">
      <c r="A83" s="53"/>
      <c r="B83" s="131"/>
      <c r="C83" s="127"/>
      <c r="D83" s="6"/>
      <c r="E83" s="6"/>
      <c r="F83" s="228"/>
      <c r="G83" s="229"/>
      <c r="H83" s="229"/>
      <c r="I83" s="6"/>
      <c r="J83" s="6"/>
      <c r="K83" s="6"/>
      <c r="L83" s="6"/>
      <c r="M83" s="6"/>
      <c r="N83" s="6"/>
      <c r="O83" s="6"/>
      <c r="P83" s="6"/>
      <c r="Q83" s="6"/>
      <c r="R83" s="53"/>
      <c r="S83" s="55"/>
      <c r="T83" s="6"/>
    </row>
    <row r="84" spans="1:20" ht="20.100000000000001" customHeight="1" x14ac:dyDescent="0.2">
      <c r="A84" s="53"/>
      <c r="B84" s="131"/>
      <c r="C84" s="127"/>
      <c r="D84" s="6"/>
      <c r="E84" s="6"/>
      <c r="F84" s="228"/>
      <c r="G84" s="229"/>
      <c r="H84" s="229"/>
      <c r="I84" s="6"/>
      <c r="J84" s="6"/>
      <c r="K84" s="6"/>
      <c r="L84" s="6"/>
      <c r="M84" s="6"/>
      <c r="N84" s="6"/>
      <c r="O84" s="6"/>
      <c r="P84" s="6"/>
      <c r="Q84" s="6"/>
      <c r="R84" s="53"/>
      <c r="S84" s="55"/>
      <c r="T84" s="6"/>
    </row>
    <row r="85" spans="1:20" ht="20.100000000000001" customHeight="1" x14ac:dyDescent="0.2">
      <c r="A85" s="53"/>
      <c r="B85" s="131"/>
      <c r="C85" s="127"/>
      <c r="D85" s="6"/>
      <c r="E85" s="6"/>
      <c r="F85" s="228"/>
      <c r="G85" s="229"/>
      <c r="H85" s="229"/>
      <c r="I85" s="6"/>
      <c r="J85" s="6"/>
      <c r="K85" s="6"/>
      <c r="L85" s="6"/>
      <c r="M85" s="6"/>
      <c r="N85" s="6"/>
      <c r="O85" s="6"/>
      <c r="P85" s="6"/>
      <c r="Q85" s="6"/>
      <c r="R85" s="53"/>
      <c r="S85" s="55"/>
      <c r="T85" s="6"/>
    </row>
    <row r="86" spans="1:20" ht="20.100000000000001" customHeight="1" x14ac:dyDescent="0.2">
      <c r="A86" s="53"/>
      <c r="B86" s="131"/>
      <c r="C86" s="127"/>
      <c r="D86" s="6"/>
      <c r="E86" s="6"/>
      <c r="F86" s="228"/>
      <c r="G86" s="229"/>
      <c r="H86" s="229"/>
      <c r="I86" s="6"/>
      <c r="J86" s="6"/>
      <c r="K86" s="6"/>
      <c r="L86" s="6"/>
      <c r="M86" s="6"/>
      <c r="N86" s="6"/>
      <c r="O86" s="6"/>
      <c r="P86" s="6"/>
      <c r="Q86" s="6"/>
      <c r="R86" s="53"/>
      <c r="S86" s="55"/>
      <c r="T86" s="6"/>
    </row>
    <row r="87" spans="1:20" ht="20.100000000000001" customHeight="1" x14ac:dyDescent="0.2">
      <c r="A87" s="53"/>
      <c r="B87" s="131"/>
      <c r="C87" s="127"/>
      <c r="D87" s="6"/>
      <c r="E87" s="6"/>
      <c r="F87" s="228"/>
      <c r="G87" s="229"/>
      <c r="H87" s="229"/>
      <c r="I87" s="6"/>
      <c r="J87" s="6"/>
      <c r="K87" s="6"/>
      <c r="L87" s="6"/>
      <c r="M87" s="6"/>
      <c r="N87" s="6"/>
      <c r="O87" s="6"/>
      <c r="P87" s="6"/>
      <c r="Q87" s="6"/>
      <c r="R87" s="53"/>
      <c r="S87" s="55"/>
      <c r="T87" s="6"/>
    </row>
    <row r="88" spans="1:20" ht="20.100000000000001" customHeight="1" x14ac:dyDescent="0.2">
      <c r="A88" s="53"/>
      <c r="B88" s="131"/>
      <c r="C88" s="127"/>
      <c r="D88" s="6"/>
      <c r="E88" s="6"/>
      <c r="F88" s="228"/>
      <c r="G88" s="229"/>
      <c r="H88" s="229"/>
      <c r="I88" s="6"/>
      <c r="J88" s="6"/>
      <c r="K88" s="6"/>
      <c r="L88" s="6"/>
      <c r="M88" s="6"/>
      <c r="N88" s="6"/>
      <c r="O88" s="6"/>
      <c r="P88" s="6"/>
      <c r="Q88" s="6"/>
      <c r="R88" s="53"/>
      <c r="S88" s="55"/>
      <c r="T88" s="6"/>
    </row>
    <row r="89" spans="1:20" ht="20.100000000000001" customHeight="1" x14ac:dyDescent="0.2">
      <c r="A89" s="53"/>
      <c r="B89" s="131"/>
      <c r="C89" s="127"/>
      <c r="D89" s="6"/>
      <c r="E89" s="6"/>
      <c r="F89" s="228"/>
      <c r="G89" s="229"/>
      <c r="H89" s="229"/>
      <c r="I89" s="6"/>
      <c r="J89" s="6"/>
      <c r="K89" s="6"/>
      <c r="L89" s="6"/>
      <c r="M89" s="6"/>
      <c r="N89" s="6"/>
      <c r="O89" s="6"/>
      <c r="P89" s="6"/>
      <c r="Q89" s="6"/>
      <c r="R89" s="53"/>
      <c r="S89" s="55"/>
      <c r="T89" s="6"/>
    </row>
    <row r="90" spans="1:20" ht="20.100000000000001" customHeight="1" x14ac:dyDescent="0.2">
      <c r="A90" s="53"/>
      <c r="B90" s="131"/>
      <c r="C90" s="127"/>
      <c r="D90" s="6"/>
      <c r="E90" s="6"/>
      <c r="F90" s="228"/>
      <c r="G90" s="229"/>
      <c r="H90" s="229"/>
      <c r="I90" s="6"/>
      <c r="J90" s="6"/>
      <c r="K90" s="6"/>
      <c r="L90" s="6"/>
      <c r="M90" s="6"/>
      <c r="N90" s="6"/>
      <c r="O90" s="6"/>
      <c r="P90" s="6"/>
      <c r="Q90" s="6"/>
      <c r="R90" s="53"/>
      <c r="S90" s="55"/>
      <c r="T90" s="6"/>
    </row>
    <row r="91" spans="1:20" ht="20.100000000000001" customHeight="1" x14ac:dyDescent="0.2">
      <c r="A91" s="53"/>
      <c r="B91" s="131"/>
      <c r="C91" s="127"/>
      <c r="D91" s="6"/>
      <c r="E91" s="6"/>
      <c r="F91" s="228"/>
      <c r="G91" s="229"/>
      <c r="H91" s="229"/>
      <c r="I91" s="6"/>
      <c r="J91" s="6"/>
      <c r="K91" s="6"/>
      <c r="L91" s="6"/>
      <c r="M91" s="6"/>
      <c r="N91" s="6"/>
      <c r="O91" s="6"/>
      <c r="P91" s="6"/>
      <c r="Q91" s="6"/>
      <c r="R91" s="53"/>
      <c r="S91" s="55"/>
      <c r="T91" s="6"/>
    </row>
    <row r="92" spans="1:20" ht="20.100000000000001" customHeight="1" x14ac:dyDescent="0.2">
      <c r="A92" s="53"/>
      <c r="B92" s="131"/>
      <c r="C92" s="127"/>
      <c r="D92" s="6"/>
      <c r="E92" s="6"/>
      <c r="F92" s="228"/>
      <c r="G92" s="229"/>
      <c r="H92" s="229"/>
      <c r="I92" s="6"/>
      <c r="J92" s="6"/>
      <c r="K92" s="6"/>
      <c r="L92" s="6"/>
      <c r="M92" s="6"/>
      <c r="N92" s="6"/>
      <c r="O92" s="6"/>
      <c r="P92" s="6"/>
      <c r="Q92" s="6"/>
      <c r="R92" s="53"/>
      <c r="S92" s="55"/>
      <c r="T92" s="6"/>
    </row>
    <row r="93" spans="1:20" ht="20.100000000000001" customHeight="1" x14ac:dyDescent="0.2">
      <c r="A93" s="53"/>
      <c r="B93" s="131"/>
      <c r="C93" s="127"/>
      <c r="D93" s="6"/>
      <c r="E93" s="6"/>
      <c r="F93" s="228"/>
      <c r="G93" s="229"/>
      <c r="H93" s="229"/>
      <c r="I93" s="6"/>
      <c r="J93" s="6"/>
      <c r="K93" s="6"/>
      <c r="L93" s="6"/>
      <c r="M93" s="6"/>
      <c r="N93" s="6"/>
      <c r="O93" s="6"/>
      <c r="P93" s="6"/>
      <c r="Q93" s="6"/>
      <c r="R93" s="53"/>
      <c r="S93" s="55"/>
      <c r="T93" s="6"/>
    </row>
    <row r="94" spans="1:20" ht="20.100000000000001" customHeight="1" x14ac:dyDescent="0.2">
      <c r="A94" s="53"/>
      <c r="B94" s="131"/>
      <c r="C94" s="127"/>
      <c r="D94" s="6"/>
      <c r="E94" s="6"/>
      <c r="F94" s="228"/>
      <c r="G94" s="229"/>
      <c r="H94" s="229"/>
      <c r="I94" s="6"/>
      <c r="J94" s="6"/>
      <c r="K94" s="6"/>
      <c r="L94" s="6"/>
      <c r="M94" s="6"/>
      <c r="N94" s="6"/>
      <c r="O94" s="6"/>
      <c r="P94" s="6"/>
      <c r="Q94" s="6"/>
      <c r="R94" s="53"/>
      <c r="S94" s="55"/>
      <c r="T94" s="6"/>
    </row>
    <row r="95" spans="1:20" ht="20.100000000000001" customHeight="1" x14ac:dyDescent="0.2">
      <c r="A95" s="53"/>
      <c r="B95" s="131"/>
      <c r="C95" s="127"/>
      <c r="D95" s="6"/>
      <c r="E95" s="6"/>
      <c r="F95" s="228"/>
      <c r="G95" s="229"/>
      <c r="H95" s="229"/>
      <c r="I95" s="6"/>
      <c r="J95" s="6"/>
      <c r="K95" s="6"/>
      <c r="L95" s="6"/>
      <c r="M95" s="6"/>
      <c r="N95" s="6"/>
      <c r="O95" s="6"/>
      <c r="P95" s="6"/>
      <c r="Q95" s="6"/>
      <c r="R95" s="53"/>
      <c r="S95" s="55"/>
      <c r="T95" s="6"/>
    </row>
    <row r="96" spans="1:20" ht="20.100000000000001" customHeight="1" x14ac:dyDescent="0.2">
      <c r="A96" s="53"/>
      <c r="B96" s="131"/>
      <c r="C96" s="127"/>
      <c r="D96" s="6"/>
      <c r="E96" s="6"/>
      <c r="F96" s="228"/>
      <c r="G96" s="229"/>
      <c r="H96" s="229"/>
      <c r="I96" s="6"/>
      <c r="J96" s="6"/>
      <c r="K96" s="6"/>
      <c r="L96" s="6"/>
      <c r="M96" s="6"/>
      <c r="N96" s="6"/>
      <c r="O96" s="6"/>
      <c r="P96" s="6"/>
      <c r="Q96" s="6"/>
      <c r="R96" s="53"/>
      <c r="S96" s="55"/>
      <c r="T96" s="6"/>
    </row>
    <row r="97" spans="1:20" ht="20.100000000000001" customHeight="1" x14ac:dyDescent="0.2">
      <c r="A97" s="53"/>
      <c r="B97" s="131"/>
      <c r="C97" s="127"/>
      <c r="D97" s="6"/>
      <c r="E97" s="6"/>
      <c r="F97" s="228"/>
      <c r="G97" s="229"/>
      <c r="H97" s="229"/>
      <c r="I97" s="6"/>
      <c r="J97" s="6"/>
      <c r="K97" s="6"/>
      <c r="L97" s="6"/>
      <c r="M97" s="6"/>
      <c r="N97" s="6"/>
      <c r="O97" s="6"/>
      <c r="P97" s="6"/>
      <c r="Q97" s="6"/>
      <c r="R97" s="53"/>
      <c r="S97" s="55"/>
      <c r="T97" s="6"/>
    </row>
    <row r="98" spans="1:20" ht="20.100000000000001" customHeight="1" x14ac:dyDescent="0.2">
      <c r="A98" s="53"/>
      <c r="B98" s="131"/>
      <c r="C98" s="127"/>
      <c r="D98" s="6"/>
      <c r="E98" s="6"/>
      <c r="F98" s="228"/>
      <c r="G98" s="229"/>
      <c r="H98" s="229"/>
      <c r="I98" s="6"/>
      <c r="J98" s="6"/>
      <c r="K98" s="6"/>
      <c r="L98" s="6"/>
      <c r="M98" s="6"/>
      <c r="N98" s="6"/>
      <c r="O98" s="6"/>
      <c r="P98" s="6"/>
      <c r="Q98" s="6"/>
      <c r="R98" s="53"/>
      <c r="S98" s="55"/>
      <c r="T98" s="6"/>
    </row>
    <row r="99" spans="1:20" ht="20.100000000000001" customHeight="1" x14ac:dyDescent="0.2">
      <c r="A99" s="53"/>
      <c r="B99" s="131"/>
      <c r="C99" s="127"/>
      <c r="D99" s="6"/>
      <c r="E99" s="6"/>
      <c r="F99" s="228"/>
      <c r="G99" s="229"/>
      <c r="H99" s="229"/>
      <c r="I99" s="6"/>
      <c r="J99" s="6"/>
      <c r="K99" s="6"/>
      <c r="L99" s="6"/>
      <c r="M99" s="6"/>
      <c r="N99" s="6"/>
      <c r="O99" s="6"/>
      <c r="P99" s="6"/>
      <c r="Q99" s="6"/>
      <c r="R99" s="53"/>
      <c r="S99" s="55"/>
      <c r="T99" s="6"/>
    </row>
    <row r="100" spans="1:20" ht="20.100000000000001" customHeight="1" x14ac:dyDescent="0.2">
      <c r="A100" s="53"/>
      <c r="B100" s="131"/>
      <c r="C100" s="127"/>
      <c r="D100" s="6"/>
      <c r="E100" s="6"/>
      <c r="F100" s="228"/>
      <c r="G100" s="229"/>
      <c r="H100" s="229"/>
      <c r="I100" s="6"/>
      <c r="J100" s="6"/>
      <c r="K100" s="6"/>
      <c r="L100" s="6"/>
      <c r="M100" s="6"/>
      <c r="N100" s="6"/>
      <c r="O100" s="6"/>
      <c r="P100" s="6"/>
      <c r="Q100" s="6"/>
      <c r="R100" s="53"/>
      <c r="S100" s="55"/>
      <c r="T100" s="6"/>
    </row>
    <row r="101" spans="1:20" ht="20.100000000000001" customHeight="1" x14ac:dyDescent="0.2">
      <c r="A101" s="53"/>
      <c r="B101" s="131"/>
      <c r="C101" s="127"/>
      <c r="D101" s="6"/>
      <c r="E101" s="6"/>
      <c r="F101" s="228"/>
      <c r="G101" s="229"/>
      <c r="H101" s="229"/>
      <c r="I101" s="6"/>
      <c r="J101" s="6"/>
      <c r="K101" s="6"/>
      <c r="L101" s="6"/>
      <c r="M101" s="6"/>
      <c r="N101" s="6"/>
      <c r="O101" s="6"/>
      <c r="P101" s="6"/>
      <c r="Q101" s="6"/>
      <c r="R101" s="53"/>
      <c r="S101" s="55"/>
      <c r="T101" s="6"/>
    </row>
    <row r="102" spans="1:20" ht="20.100000000000001" customHeight="1" x14ac:dyDescent="0.2">
      <c r="A102" s="53"/>
      <c r="B102" s="131"/>
      <c r="C102" s="127"/>
      <c r="D102" s="6"/>
      <c r="E102" s="6"/>
      <c r="F102" s="228"/>
      <c r="G102" s="229"/>
      <c r="H102" s="229"/>
      <c r="I102" s="6"/>
      <c r="J102" s="6"/>
      <c r="K102" s="6"/>
      <c r="L102" s="6"/>
      <c r="M102" s="6"/>
      <c r="N102" s="6"/>
      <c r="O102" s="6"/>
      <c r="P102" s="6"/>
      <c r="Q102" s="6"/>
      <c r="R102" s="53"/>
      <c r="S102" s="55"/>
      <c r="T102" s="6"/>
    </row>
    <row r="103" spans="1:20" ht="20.100000000000001" customHeight="1" x14ac:dyDescent="0.2">
      <c r="A103" s="53"/>
      <c r="B103" s="131"/>
      <c r="C103" s="127"/>
      <c r="D103" s="6"/>
      <c r="E103" s="6"/>
      <c r="F103" s="228"/>
      <c r="G103" s="229"/>
      <c r="H103" s="229"/>
      <c r="I103" s="6"/>
      <c r="J103" s="6"/>
      <c r="K103" s="6"/>
      <c r="L103" s="6"/>
      <c r="M103" s="6"/>
      <c r="N103" s="6"/>
      <c r="O103" s="6"/>
      <c r="P103" s="6"/>
      <c r="Q103" s="6"/>
      <c r="R103" s="53"/>
      <c r="S103" s="55"/>
      <c r="T103" s="6"/>
    </row>
    <row r="104" spans="1:20" ht="20.100000000000001" customHeight="1" x14ac:dyDescent="0.2">
      <c r="A104" s="53"/>
      <c r="B104" s="131"/>
      <c r="C104" s="127"/>
      <c r="D104" s="6"/>
      <c r="E104" s="6"/>
      <c r="F104" s="228"/>
      <c r="G104" s="229"/>
      <c r="H104" s="229"/>
      <c r="I104" s="6"/>
      <c r="J104" s="6"/>
      <c r="K104" s="6"/>
      <c r="L104" s="6"/>
      <c r="M104" s="6"/>
      <c r="N104" s="6"/>
      <c r="O104" s="6"/>
      <c r="P104" s="6"/>
      <c r="Q104" s="6"/>
      <c r="R104" s="53"/>
      <c r="S104" s="55"/>
      <c r="T104" s="6"/>
    </row>
    <row r="105" spans="1:20" ht="20.100000000000001" customHeight="1" x14ac:dyDescent="0.2">
      <c r="A105" s="53"/>
      <c r="B105" s="131"/>
      <c r="C105" s="127"/>
      <c r="D105" s="6"/>
      <c r="E105" s="6"/>
      <c r="F105" s="228"/>
      <c r="G105" s="229"/>
      <c r="H105" s="229"/>
      <c r="I105" s="6"/>
      <c r="J105" s="6"/>
      <c r="K105" s="6"/>
      <c r="L105" s="6"/>
      <c r="M105" s="6"/>
      <c r="N105" s="6"/>
      <c r="O105" s="6"/>
      <c r="P105" s="6"/>
      <c r="Q105" s="6"/>
      <c r="R105" s="53"/>
      <c r="S105" s="55"/>
      <c r="T105" s="6"/>
    </row>
    <row r="106" spans="1:20" ht="20.100000000000001" customHeight="1" x14ac:dyDescent="0.2">
      <c r="A106" s="53"/>
      <c r="B106" s="131"/>
      <c r="C106" s="127"/>
      <c r="D106" s="6"/>
      <c r="E106" s="6"/>
      <c r="F106" s="228"/>
      <c r="G106" s="229"/>
      <c r="H106" s="229"/>
      <c r="I106" s="6"/>
      <c r="J106" s="6"/>
      <c r="K106" s="6"/>
      <c r="L106" s="6"/>
      <c r="M106" s="6"/>
      <c r="N106" s="6"/>
      <c r="O106" s="6"/>
      <c r="P106" s="6"/>
      <c r="Q106" s="6"/>
      <c r="R106" s="53"/>
      <c r="S106" s="55"/>
      <c r="T106" s="6"/>
    </row>
    <row r="107" spans="1:20" ht="20.100000000000001" customHeight="1" x14ac:dyDescent="0.2">
      <c r="A107" s="53"/>
      <c r="B107" s="131"/>
      <c r="C107" s="127"/>
      <c r="D107" s="6"/>
      <c r="E107" s="6"/>
      <c r="F107" s="228"/>
      <c r="G107" s="229"/>
      <c r="H107" s="229"/>
      <c r="I107" s="6"/>
      <c r="J107" s="6"/>
      <c r="K107" s="6"/>
      <c r="L107" s="6"/>
      <c r="M107" s="6"/>
      <c r="N107" s="6"/>
      <c r="O107" s="6"/>
      <c r="P107" s="6"/>
      <c r="Q107" s="6"/>
      <c r="R107" s="53"/>
      <c r="S107" s="55"/>
      <c r="T107" s="6"/>
    </row>
    <row r="108" spans="1:20" ht="20.100000000000001" customHeight="1" x14ac:dyDescent="0.2">
      <c r="A108" s="53"/>
      <c r="B108" s="131"/>
      <c r="C108" s="127"/>
      <c r="D108" s="6"/>
      <c r="E108" s="6"/>
      <c r="F108" s="228"/>
      <c r="G108" s="229"/>
      <c r="H108" s="229"/>
      <c r="I108" s="6"/>
      <c r="J108" s="6"/>
      <c r="K108" s="6"/>
      <c r="L108" s="6"/>
      <c r="M108" s="6"/>
      <c r="N108" s="6"/>
      <c r="O108" s="6"/>
      <c r="P108" s="6"/>
      <c r="Q108" s="6"/>
      <c r="R108" s="53"/>
      <c r="S108" s="55"/>
      <c r="T108" s="6"/>
    </row>
    <row r="109" spans="1:20" ht="20.100000000000001" customHeight="1" x14ac:dyDescent="0.2">
      <c r="A109" s="53"/>
      <c r="B109" s="131"/>
      <c r="C109" s="127"/>
      <c r="D109" s="6"/>
      <c r="E109" s="6"/>
      <c r="F109" s="228"/>
      <c r="G109" s="229"/>
      <c r="H109" s="229"/>
      <c r="I109" s="6"/>
      <c r="J109" s="6"/>
      <c r="K109" s="6"/>
      <c r="L109" s="6"/>
      <c r="M109" s="6"/>
      <c r="N109" s="6"/>
      <c r="O109" s="6"/>
      <c r="P109" s="6"/>
      <c r="Q109" s="6"/>
      <c r="R109" s="53"/>
      <c r="S109" s="55"/>
      <c r="T109" s="6"/>
    </row>
    <row r="110" spans="1:20" ht="20.100000000000001" customHeight="1" x14ac:dyDescent="0.2">
      <c r="A110" s="53"/>
      <c r="B110" s="131"/>
      <c r="C110" s="127"/>
      <c r="D110" s="6"/>
      <c r="E110" s="6"/>
      <c r="F110" s="228"/>
      <c r="G110" s="229"/>
      <c r="H110" s="229"/>
      <c r="I110" s="6"/>
      <c r="J110" s="6"/>
      <c r="K110" s="6"/>
      <c r="L110" s="6"/>
      <c r="M110" s="6"/>
      <c r="N110" s="6"/>
      <c r="O110" s="6"/>
      <c r="P110" s="6"/>
      <c r="Q110" s="6"/>
      <c r="R110" s="53"/>
      <c r="S110" s="55"/>
      <c r="T110" s="6"/>
    </row>
    <row r="111" spans="1:20" ht="20.100000000000001" customHeight="1" x14ac:dyDescent="0.2">
      <c r="A111" s="53"/>
      <c r="B111" s="131"/>
      <c r="C111" s="127"/>
      <c r="D111" s="6"/>
      <c r="E111" s="6"/>
      <c r="F111" s="228"/>
      <c r="G111" s="229"/>
      <c r="H111" s="229"/>
      <c r="I111" s="6"/>
      <c r="J111" s="6"/>
      <c r="K111" s="6"/>
      <c r="L111" s="6"/>
      <c r="M111" s="6"/>
      <c r="N111" s="6"/>
      <c r="O111" s="6"/>
      <c r="P111" s="6"/>
      <c r="Q111" s="6"/>
      <c r="R111" s="53"/>
      <c r="S111" s="55"/>
      <c r="T111" s="6"/>
    </row>
    <row r="112" spans="1:20" ht="20.100000000000001" customHeight="1" x14ac:dyDescent="0.2">
      <c r="A112" s="53"/>
      <c r="B112" s="131"/>
      <c r="C112" s="127"/>
      <c r="D112" s="6"/>
      <c r="E112" s="6"/>
      <c r="F112" s="228"/>
      <c r="G112" s="229"/>
      <c r="H112" s="229"/>
      <c r="I112" s="6"/>
      <c r="J112" s="6"/>
      <c r="K112" s="6"/>
      <c r="L112" s="6"/>
      <c r="M112" s="6"/>
      <c r="N112" s="6"/>
      <c r="O112" s="6"/>
      <c r="P112" s="6"/>
      <c r="Q112" s="6"/>
      <c r="R112" s="53"/>
      <c r="S112" s="55"/>
      <c r="T112" s="6"/>
    </row>
    <row r="113" spans="1:20" ht="20.100000000000001" customHeight="1" x14ac:dyDescent="0.2">
      <c r="A113" s="53"/>
      <c r="B113" s="131"/>
      <c r="C113" s="127"/>
      <c r="D113" s="6"/>
      <c r="E113" s="6"/>
      <c r="F113" s="228"/>
      <c r="G113" s="229"/>
      <c r="H113" s="229"/>
      <c r="I113" s="6"/>
      <c r="J113" s="6"/>
      <c r="K113" s="6"/>
      <c r="L113" s="6"/>
      <c r="M113" s="6"/>
      <c r="N113" s="6"/>
      <c r="O113" s="6"/>
      <c r="P113" s="6"/>
      <c r="Q113" s="6"/>
      <c r="R113" s="53"/>
      <c r="S113" s="55"/>
      <c r="T113" s="6"/>
    </row>
    <row r="114" spans="1:20" ht="20.100000000000001" customHeight="1" x14ac:dyDescent="0.2">
      <c r="A114" s="53"/>
      <c r="B114" s="131"/>
      <c r="C114" s="127"/>
      <c r="D114" s="6"/>
      <c r="E114" s="6"/>
      <c r="F114" s="228"/>
      <c r="G114" s="229"/>
      <c r="H114" s="229"/>
      <c r="I114" s="6"/>
      <c r="J114" s="6"/>
      <c r="K114" s="6"/>
      <c r="L114" s="6"/>
      <c r="M114" s="6"/>
      <c r="N114" s="6"/>
      <c r="O114" s="6"/>
      <c r="P114" s="6"/>
      <c r="Q114" s="6"/>
      <c r="R114" s="53"/>
      <c r="S114" s="55"/>
      <c r="T114" s="6"/>
    </row>
    <row r="115" spans="1:20" ht="20.100000000000001" customHeight="1" x14ac:dyDescent="0.2">
      <c r="A115" s="53"/>
      <c r="B115" s="131"/>
      <c r="C115" s="127"/>
      <c r="D115" s="6"/>
      <c r="E115" s="6"/>
      <c r="F115" s="228"/>
      <c r="G115" s="229"/>
      <c r="H115" s="229"/>
      <c r="I115" s="6"/>
      <c r="J115" s="6"/>
      <c r="K115" s="6"/>
      <c r="L115" s="6"/>
      <c r="M115" s="6"/>
      <c r="N115" s="6"/>
      <c r="O115" s="6"/>
      <c r="P115" s="6"/>
      <c r="Q115" s="6"/>
      <c r="R115" s="53"/>
      <c r="S115" s="55"/>
      <c r="T115" s="6"/>
    </row>
    <row r="116" spans="1:20" ht="20.100000000000001" customHeight="1" x14ac:dyDescent="0.2">
      <c r="A116" s="53"/>
      <c r="B116" s="131"/>
      <c r="C116" s="127"/>
      <c r="D116" s="6"/>
      <c r="E116" s="6"/>
      <c r="F116" s="228"/>
      <c r="G116" s="229"/>
      <c r="H116" s="229"/>
      <c r="I116" s="6"/>
      <c r="J116" s="6"/>
      <c r="K116" s="6"/>
      <c r="L116" s="6"/>
      <c r="M116" s="6"/>
      <c r="N116" s="6"/>
      <c r="O116" s="6"/>
      <c r="P116" s="6"/>
      <c r="Q116" s="6"/>
      <c r="R116" s="53"/>
      <c r="S116" s="55"/>
      <c r="T116" s="6"/>
    </row>
    <row r="117" spans="1:20" ht="20.100000000000001" customHeight="1" x14ac:dyDescent="0.2">
      <c r="A117" s="53"/>
      <c r="B117" s="131"/>
      <c r="C117" s="127"/>
      <c r="D117" s="6"/>
      <c r="E117" s="6"/>
      <c r="F117" s="228"/>
      <c r="G117" s="229"/>
      <c r="H117" s="229"/>
      <c r="I117" s="6"/>
      <c r="J117" s="6"/>
      <c r="K117" s="6"/>
      <c r="L117" s="6"/>
      <c r="M117" s="6"/>
      <c r="N117" s="6"/>
      <c r="O117" s="6"/>
      <c r="P117" s="6"/>
      <c r="Q117" s="6"/>
      <c r="R117" s="53"/>
      <c r="S117" s="55"/>
      <c r="T117" s="6"/>
    </row>
    <row r="118" spans="1:20" ht="20.100000000000001" customHeight="1" x14ac:dyDescent="0.2">
      <c r="A118" s="53"/>
      <c r="B118" s="131"/>
      <c r="C118" s="127"/>
      <c r="D118" s="6"/>
      <c r="E118" s="6"/>
      <c r="F118" s="228"/>
      <c r="G118" s="229"/>
      <c r="H118" s="229"/>
      <c r="I118" s="6"/>
      <c r="J118" s="6"/>
      <c r="K118" s="6"/>
      <c r="L118" s="6"/>
      <c r="M118" s="6"/>
      <c r="N118" s="6"/>
      <c r="O118" s="6"/>
      <c r="P118" s="6"/>
      <c r="Q118" s="6"/>
      <c r="R118" s="53"/>
      <c r="S118" s="55"/>
      <c r="T118" s="6"/>
    </row>
    <row r="119" spans="1:20" ht="20.100000000000001" customHeight="1" x14ac:dyDescent="0.2">
      <c r="A119" s="53"/>
      <c r="B119" s="131"/>
      <c r="C119" s="127"/>
      <c r="D119" s="6"/>
      <c r="E119" s="6"/>
      <c r="F119" s="228"/>
      <c r="G119" s="229"/>
      <c r="H119" s="229"/>
      <c r="I119" s="6"/>
      <c r="J119" s="6"/>
      <c r="K119" s="6"/>
      <c r="L119" s="6"/>
      <c r="M119" s="6"/>
      <c r="N119" s="6"/>
      <c r="O119" s="6"/>
      <c r="P119" s="6"/>
      <c r="Q119" s="6"/>
      <c r="R119" s="53"/>
      <c r="S119" s="55"/>
      <c r="T119" s="6"/>
    </row>
    <row r="120" spans="1:20" ht="20.100000000000001" customHeight="1" x14ac:dyDescent="0.2">
      <c r="A120" s="53"/>
      <c r="B120" s="131"/>
      <c r="C120" s="127"/>
      <c r="D120" s="6"/>
      <c r="E120" s="6"/>
      <c r="F120" s="228"/>
      <c r="G120" s="229"/>
      <c r="H120" s="229"/>
      <c r="I120" s="6"/>
      <c r="J120" s="6"/>
      <c r="K120" s="6"/>
      <c r="L120" s="6"/>
      <c r="M120" s="6"/>
      <c r="N120" s="6"/>
      <c r="O120" s="6"/>
      <c r="P120" s="6"/>
      <c r="Q120" s="6"/>
      <c r="R120" s="53"/>
      <c r="S120" s="55"/>
      <c r="T120" s="6"/>
    </row>
    <row r="121" spans="1:20" ht="20.100000000000001" customHeight="1" x14ac:dyDescent="0.2">
      <c r="A121" s="53"/>
      <c r="B121" s="131"/>
      <c r="C121" s="127"/>
      <c r="D121" s="6"/>
      <c r="E121" s="6"/>
      <c r="F121" s="228"/>
      <c r="G121" s="229"/>
      <c r="H121" s="229"/>
      <c r="I121" s="6"/>
      <c r="J121" s="6"/>
      <c r="K121" s="6"/>
      <c r="L121" s="6"/>
      <c r="M121" s="6"/>
      <c r="N121" s="6"/>
      <c r="O121" s="6"/>
      <c r="P121" s="6"/>
      <c r="Q121" s="6"/>
      <c r="R121" s="53"/>
      <c r="S121" s="55"/>
      <c r="T121" s="6"/>
    </row>
    <row r="122" spans="1:20" ht="20.100000000000001" customHeight="1" x14ac:dyDescent="0.2">
      <c r="A122" s="53"/>
      <c r="B122" s="131"/>
      <c r="C122" s="127"/>
      <c r="D122" s="6"/>
      <c r="E122" s="6"/>
      <c r="F122" s="228"/>
      <c r="G122" s="229"/>
      <c r="H122" s="229"/>
      <c r="I122" s="6"/>
      <c r="J122" s="6"/>
      <c r="K122" s="6"/>
      <c r="L122" s="6"/>
      <c r="M122" s="6"/>
      <c r="N122" s="6"/>
      <c r="O122" s="6"/>
      <c r="P122" s="6"/>
      <c r="Q122" s="6"/>
      <c r="R122" s="53"/>
      <c r="S122" s="55"/>
      <c r="T122" s="6"/>
    </row>
    <row r="123" spans="1:20" ht="20.100000000000001" customHeight="1" x14ac:dyDescent="0.2">
      <c r="A123" s="53"/>
      <c r="B123" s="131"/>
      <c r="C123" s="127"/>
      <c r="D123" s="6"/>
      <c r="E123" s="6"/>
      <c r="F123" s="228"/>
      <c r="G123" s="229"/>
      <c r="H123" s="229"/>
      <c r="I123" s="6"/>
      <c r="J123" s="6"/>
      <c r="K123" s="6"/>
      <c r="L123" s="6"/>
      <c r="M123" s="6"/>
      <c r="N123" s="6"/>
      <c r="O123" s="6"/>
      <c r="P123" s="6"/>
      <c r="Q123" s="6"/>
      <c r="R123" s="53"/>
      <c r="S123" s="55"/>
      <c r="T123" s="6"/>
    </row>
    <row r="124" spans="1:20" ht="20.100000000000001" customHeight="1" x14ac:dyDescent="0.2">
      <c r="A124" s="53"/>
      <c r="B124" s="131"/>
      <c r="C124" s="127"/>
      <c r="D124" s="6"/>
      <c r="E124" s="6"/>
      <c r="F124" s="228"/>
      <c r="G124" s="229"/>
      <c r="H124" s="229"/>
      <c r="I124" s="6"/>
      <c r="J124" s="6"/>
      <c r="K124" s="6"/>
      <c r="L124" s="6"/>
      <c r="M124" s="6"/>
      <c r="N124" s="6"/>
      <c r="O124" s="6"/>
      <c r="P124" s="6"/>
      <c r="Q124" s="6"/>
      <c r="R124" s="53"/>
      <c r="S124" s="55"/>
      <c r="T124" s="6"/>
    </row>
    <row r="125" spans="1:20" ht="20.100000000000001" customHeight="1" x14ac:dyDescent="0.2">
      <c r="A125" s="53"/>
      <c r="B125" s="131"/>
      <c r="C125" s="127"/>
      <c r="D125" s="6"/>
      <c r="E125" s="6"/>
      <c r="F125" s="228"/>
      <c r="G125" s="229"/>
      <c r="H125" s="229"/>
      <c r="I125" s="6"/>
      <c r="J125" s="6"/>
      <c r="K125" s="6"/>
      <c r="L125" s="6"/>
      <c r="M125" s="6"/>
      <c r="N125" s="6"/>
      <c r="O125" s="6"/>
      <c r="P125" s="6"/>
      <c r="Q125" s="6"/>
      <c r="R125" s="53"/>
      <c r="S125" s="55"/>
      <c r="T125" s="6"/>
    </row>
    <row r="126" spans="1:20" ht="20.100000000000001" customHeight="1" x14ac:dyDescent="0.2">
      <c r="A126" s="53"/>
      <c r="B126" s="131"/>
      <c r="C126" s="127"/>
      <c r="D126" s="6"/>
      <c r="E126" s="6"/>
      <c r="F126" s="228"/>
      <c r="G126" s="229"/>
      <c r="H126" s="229"/>
      <c r="I126" s="6"/>
      <c r="J126" s="6"/>
      <c r="K126" s="6"/>
      <c r="L126" s="6"/>
      <c r="M126" s="6"/>
      <c r="N126" s="6"/>
      <c r="O126" s="6"/>
      <c r="P126" s="6"/>
      <c r="Q126" s="6"/>
      <c r="R126" s="53"/>
      <c r="S126" s="55"/>
      <c r="T126" s="6"/>
    </row>
    <row r="127" spans="1:20" ht="20.100000000000001" customHeight="1" x14ac:dyDescent="0.2">
      <c r="A127" s="53"/>
      <c r="B127" s="131"/>
      <c r="C127" s="127"/>
      <c r="D127" s="6"/>
      <c r="E127" s="6"/>
      <c r="F127" s="228"/>
      <c r="G127" s="229"/>
      <c r="H127" s="229"/>
      <c r="I127" s="6"/>
      <c r="J127" s="6"/>
      <c r="K127" s="6"/>
      <c r="L127" s="6"/>
      <c r="M127" s="6"/>
      <c r="N127" s="6"/>
      <c r="O127" s="6"/>
      <c r="P127" s="6"/>
      <c r="Q127" s="6"/>
      <c r="R127" s="53"/>
      <c r="S127" s="55"/>
      <c r="T127" s="6"/>
    </row>
    <row r="128" spans="1:20" ht="20.100000000000001" customHeight="1" x14ac:dyDescent="0.2">
      <c r="A128" s="53"/>
      <c r="B128" s="131"/>
      <c r="C128" s="127"/>
      <c r="D128" s="6"/>
      <c r="E128" s="6"/>
      <c r="F128" s="228"/>
      <c r="G128" s="229"/>
      <c r="H128" s="229"/>
      <c r="I128" s="6"/>
      <c r="J128" s="6"/>
      <c r="K128" s="6"/>
      <c r="L128" s="6"/>
      <c r="M128" s="6"/>
      <c r="N128" s="6"/>
      <c r="O128" s="6"/>
      <c r="P128" s="6"/>
      <c r="Q128" s="6"/>
      <c r="R128" s="53"/>
      <c r="S128" s="55"/>
      <c r="T128" s="6"/>
    </row>
    <row r="129" spans="1:20" ht="20.100000000000001" customHeight="1" x14ac:dyDescent="0.2">
      <c r="A129" s="53"/>
      <c r="B129" s="131"/>
      <c r="C129" s="127"/>
      <c r="D129" s="6"/>
      <c r="E129" s="6"/>
      <c r="F129" s="228"/>
      <c r="G129" s="229"/>
      <c r="H129" s="229"/>
      <c r="I129" s="6"/>
      <c r="J129" s="6"/>
      <c r="K129" s="6"/>
      <c r="L129" s="6"/>
      <c r="M129" s="6"/>
      <c r="N129" s="6"/>
      <c r="O129" s="6"/>
      <c r="P129" s="6"/>
      <c r="Q129" s="6"/>
      <c r="R129" s="53"/>
      <c r="S129" s="55"/>
      <c r="T129" s="6"/>
    </row>
    <row r="130" spans="1:20" ht="20.100000000000001" customHeight="1" x14ac:dyDescent="0.2">
      <c r="A130" s="53"/>
      <c r="B130" s="131"/>
      <c r="C130" s="127"/>
      <c r="D130" s="6"/>
      <c r="E130" s="6"/>
      <c r="F130" s="228"/>
      <c r="G130" s="229"/>
      <c r="H130" s="229"/>
      <c r="I130" s="6"/>
      <c r="J130" s="6"/>
      <c r="K130" s="6"/>
      <c r="L130" s="6"/>
      <c r="M130" s="6"/>
      <c r="N130" s="6"/>
      <c r="O130" s="6"/>
      <c r="P130" s="6"/>
      <c r="Q130" s="6"/>
      <c r="R130" s="53"/>
      <c r="S130" s="55"/>
      <c r="T130" s="6"/>
    </row>
    <row r="131" spans="1:20" ht="20.100000000000001" customHeight="1" x14ac:dyDescent="0.2">
      <c r="A131" s="53"/>
      <c r="B131" s="131"/>
      <c r="C131" s="127"/>
      <c r="D131" s="6"/>
      <c r="E131" s="6"/>
      <c r="F131" s="228"/>
      <c r="G131" s="229"/>
      <c r="H131" s="229"/>
      <c r="I131" s="6"/>
      <c r="J131" s="6"/>
      <c r="K131" s="6"/>
      <c r="L131" s="6"/>
      <c r="M131" s="6"/>
      <c r="N131" s="6"/>
      <c r="O131" s="6"/>
      <c r="P131" s="6"/>
      <c r="Q131" s="6"/>
      <c r="R131" s="53"/>
      <c r="S131" s="55"/>
      <c r="T131" s="6"/>
    </row>
    <row r="132" spans="1:20" ht="20.100000000000001" customHeight="1" x14ac:dyDescent="0.2">
      <c r="A132" s="53"/>
      <c r="B132" s="131"/>
      <c r="C132" s="127"/>
      <c r="D132" s="6"/>
      <c r="E132" s="6"/>
      <c r="F132" s="228"/>
      <c r="G132" s="229"/>
      <c r="H132" s="229"/>
      <c r="I132" s="6"/>
      <c r="J132" s="6"/>
      <c r="K132" s="6"/>
      <c r="L132" s="6"/>
      <c r="M132" s="6"/>
      <c r="N132" s="6"/>
      <c r="O132" s="6"/>
      <c r="P132" s="6"/>
      <c r="Q132" s="6"/>
      <c r="R132" s="53"/>
      <c r="S132" s="55"/>
      <c r="T132" s="6"/>
    </row>
    <row r="133" spans="1:20" ht="20.100000000000001" customHeight="1" x14ac:dyDescent="0.2">
      <c r="A133" s="53"/>
      <c r="B133" s="131"/>
      <c r="C133" s="127"/>
      <c r="D133" s="6"/>
      <c r="E133" s="6"/>
      <c r="F133" s="228"/>
      <c r="G133" s="229"/>
      <c r="H133" s="229"/>
      <c r="I133" s="6"/>
      <c r="J133" s="6"/>
      <c r="K133" s="6"/>
      <c r="L133" s="6"/>
      <c r="M133" s="6"/>
      <c r="N133" s="6"/>
      <c r="O133" s="6"/>
      <c r="P133" s="6"/>
      <c r="Q133" s="6"/>
      <c r="R133" s="53"/>
      <c r="S133" s="55"/>
      <c r="T133" s="6"/>
    </row>
    <row r="134" spans="1:20" ht="18.600000000000001" customHeight="1" x14ac:dyDescent="0.2">
      <c r="A134" s="56"/>
      <c r="B134" s="132"/>
      <c r="C134" s="127"/>
      <c r="D134" s="6"/>
      <c r="E134" s="6"/>
      <c r="F134" s="228"/>
      <c r="G134" s="229"/>
      <c r="H134" s="229"/>
      <c r="I134" s="6"/>
      <c r="J134" s="6"/>
      <c r="K134" s="6"/>
      <c r="L134" s="6"/>
      <c r="M134" s="6"/>
      <c r="N134" s="6"/>
      <c r="O134" s="6"/>
      <c r="P134" s="6"/>
      <c r="Q134" s="6"/>
      <c r="R134" s="56"/>
      <c r="S134" s="58"/>
    </row>
  </sheetData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J6" sqref="J6"/>
    </sheetView>
  </sheetViews>
  <sheetFormatPr defaultRowHeight="12.75" x14ac:dyDescent="0.2"/>
  <cols>
    <col min="1" max="1" width="39.7109375" customWidth="1"/>
    <col min="2" max="4" width="18.7109375" customWidth="1"/>
    <col min="5" max="5" width="3.28515625" customWidth="1"/>
  </cols>
  <sheetData>
    <row r="1" spans="1:4" ht="16.5" thickBot="1" x14ac:dyDescent="0.3">
      <c r="A1" s="156" t="s">
        <v>104</v>
      </c>
      <c r="B1" s="112" t="s">
        <v>100</v>
      </c>
      <c r="C1" s="112" t="s">
        <v>101</v>
      </c>
      <c r="D1" s="158" t="s">
        <v>99</v>
      </c>
    </row>
    <row r="2" spans="1:4" ht="16.5" thickBot="1" x14ac:dyDescent="0.3">
      <c r="A2" s="119" t="s">
        <v>114</v>
      </c>
      <c r="B2" s="120">
        <f>'Punti Squadre'!S4</f>
        <v>369</v>
      </c>
      <c r="C2" s="120">
        <f>'Punti Squadre'!T4</f>
        <v>317</v>
      </c>
      <c r="D2" s="120">
        <f>'Punti Squadre'!Q4</f>
        <v>686</v>
      </c>
    </row>
    <row r="3" spans="1:4" ht="16.5" thickBot="1" x14ac:dyDescent="0.3">
      <c r="A3" s="119" t="s">
        <v>120</v>
      </c>
      <c r="B3" s="120">
        <f>'Punti Squadre'!S22</f>
        <v>568</v>
      </c>
      <c r="C3" s="120">
        <f>'Punti Squadre'!T22</f>
        <v>295</v>
      </c>
      <c r="D3" s="120">
        <f>'Punti Squadre'!Q22</f>
        <v>863</v>
      </c>
    </row>
    <row r="4" spans="1:4" ht="16.5" thickBot="1" x14ac:dyDescent="0.3">
      <c r="A4" s="119" t="s">
        <v>119</v>
      </c>
      <c r="B4" s="120">
        <f>'Punti Squadre'!S6</f>
        <v>276</v>
      </c>
      <c r="C4" s="120">
        <f>'Punti Squadre'!T6</f>
        <v>230</v>
      </c>
      <c r="D4" s="120">
        <f>'Punti Squadre'!Q6</f>
        <v>506</v>
      </c>
    </row>
    <row r="5" spans="1:4" ht="16.5" thickBot="1" x14ac:dyDescent="0.3">
      <c r="A5" s="119" t="s">
        <v>31</v>
      </c>
      <c r="B5" s="120">
        <f>'Punti Squadre'!S18</f>
        <v>773</v>
      </c>
      <c r="C5" s="120">
        <f>'Punti Squadre'!T18</f>
        <v>505</v>
      </c>
      <c r="D5" s="120">
        <f>'Punti Squadre'!Q18</f>
        <v>1278</v>
      </c>
    </row>
    <row r="6" spans="1:4" ht="16.5" thickBot="1" x14ac:dyDescent="0.3">
      <c r="A6" s="119" t="s">
        <v>35</v>
      </c>
      <c r="B6" s="120">
        <f>'Punti Squadre'!S21</f>
        <v>0</v>
      </c>
      <c r="C6" s="120">
        <f>'Punti Squadre'!T21</f>
        <v>7</v>
      </c>
      <c r="D6" s="120">
        <f>'Punti Squadre'!Q21</f>
        <v>7</v>
      </c>
    </row>
    <row r="7" spans="1:4" ht="16.5" thickBot="1" x14ac:dyDescent="0.3">
      <c r="A7" s="119" t="s">
        <v>16</v>
      </c>
      <c r="B7" s="120">
        <f>'Punti Squadre'!S9</f>
        <v>666</v>
      </c>
      <c r="C7" s="120">
        <f>'Punti Squadre'!T9</f>
        <v>375</v>
      </c>
      <c r="D7" s="120">
        <f>'Punti Squadre'!Q9</f>
        <v>1041</v>
      </c>
    </row>
    <row r="8" spans="1:4" ht="16.5" thickBot="1" x14ac:dyDescent="0.3">
      <c r="A8" s="119" t="s">
        <v>14</v>
      </c>
      <c r="B8" s="120">
        <f>'Punti Squadre'!S7</f>
        <v>290</v>
      </c>
      <c r="C8" s="120">
        <f>'Punti Squadre'!T7</f>
        <v>169</v>
      </c>
      <c r="D8" s="120">
        <f>'Punti Squadre'!Q7</f>
        <v>459</v>
      </c>
    </row>
    <row r="9" spans="1:4" ht="16.5" thickBot="1" x14ac:dyDescent="0.3">
      <c r="A9" s="119" t="s">
        <v>20</v>
      </c>
      <c r="B9" s="120">
        <f>'Punti Squadre'!S51</f>
        <v>267</v>
      </c>
      <c r="C9" s="120">
        <f>'Punti Squadre'!T51</f>
        <v>102</v>
      </c>
      <c r="D9" s="120">
        <f>'Punti Squadre'!Q51</f>
        <v>369</v>
      </c>
    </row>
    <row r="10" spans="1:4" ht="16.5" thickBot="1" x14ac:dyDescent="0.3">
      <c r="A10" s="119" t="s">
        <v>28</v>
      </c>
      <c r="B10" s="120">
        <f>'Punti Squadre'!S16</f>
        <v>28</v>
      </c>
      <c r="C10" s="120">
        <f>'Punti Squadre'!T16</f>
        <v>5</v>
      </c>
      <c r="D10" s="120">
        <f>'Punti Squadre'!Q16</f>
        <v>33</v>
      </c>
    </row>
    <row r="11" spans="1:4" ht="16.5" thickBot="1" x14ac:dyDescent="0.3">
      <c r="A11" s="119" t="s">
        <v>71</v>
      </c>
      <c r="B11" s="120">
        <f>'Punti Squadre'!S31</f>
        <v>62</v>
      </c>
      <c r="C11" s="120">
        <f>'Punti Squadre'!T31</f>
        <v>72</v>
      </c>
      <c r="D11" s="120">
        <f>'Punti Squadre'!Q31</f>
        <v>134</v>
      </c>
    </row>
    <row r="12" spans="1:4" ht="16.5" thickBot="1" x14ac:dyDescent="0.3">
      <c r="A12" s="119" t="s">
        <v>30</v>
      </c>
      <c r="B12" s="120">
        <f>'Punti Squadre'!S47</f>
        <v>51</v>
      </c>
      <c r="C12" s="120">
        <f>'Punti Squadre'!T47</f>
        <v>10</v>
      </c>
      <c r="D12" s="120">
        <f>'Punti Squadre'!Q47</f>
        <v>61</v>
      </c>
    </row>
    <row r="13" spans="1:4" ht="16.5" thickBot="1" x14ac:dyDescent="0.3">
      <c r="A13" s="119" t="s">
        <v>21</v>
      </c>
      <c r="B13" s="120">
        <f>'Punti Squadre'!S12</f>
        <v>0</v>
      </c>
      <c r="C13" s="120">
        <f>'Punti Squadre'!T12</f>
        <v>25</v>
      </c>
      <c r="D13" s="120">
        <f>'Punti Squadre'!Q12</f>
        <v>25</v>
      </c>
    </row>
    <row r="14" spans="1:4" ht="16.5" thickBot="1" x14ac:dyDescent="0.3">
      <c r="A14" s="119" t="s">
        <v>18</v>
      </c>
      <c r="B14" s="120">
        <f>'Punti Squadre'!S10</f>
        <v>177</v>
      </c>
      <c r="C14" s="120">
        <f>'Punti Squadre'!T10</f>
        <v>129</v>
      </c>
      <c r="D14" s="120">
        <f>'Punti Squadre'!Q10</f>
        <v>306</v>
      </c>
    </row>
    <row r="15" spans="1:4" ht="16.5" thickBot="1" x14ac:dyDescent="0.3">
      <c r="A15" s="119" t="s">
        <v>107</v>
      </c>
      <c r="B15" s="120">
        <f>'Punti Squadre'!S19</f>
        <v>66</v>
      </c>
      <c r="C15" s="120">
        <f>'Punti Squadre'!T19</f>
        <v>106</v>
      </c>
      <c r="D15" s="120">
        <f>'Punti Squadre'!Q19</f>
        <v>172</v>
      </c>
    </row>
    <row r="16" spans="1:4" ht="16.5" thickBot="1" x14ac:dyDescent="0.3">
      <c r="A16" s="119" t="s">
        <v>59</v>
      </c>
      <c r="B16" s="120">
        <f>'Punti Squadre'!S50</f>
        <v>0</v>
      </c>
      <c r="C16" s="120">
        <f>'Punti Squadre'!T50</f>
        <v>0</v>
      </c>
      <c r="D16" s="120">
        <f>'Punti Squadre'!Q50</f>
        <v>0</v>
      </c>
    </row>
    <row r="17" spans="1:4" ht="16.5" thickBot="1" x14ac:dyDescent="0.3">
      <c r="A17" s="119" t="s">
        <v>109</v>
      </c>
      <c r="B17" s="120">
        <f>'Punti Squadre'!S35</f>
        <v>10</v>
      </c>
      <c r="C17" s="120">
        <f>'Punti Squadre'!T35</f>
        <v>0</v>
      </c>
      <c r="D17" s="120">
        <f>'Punti Squadre'!Q35</f>
        <v>10</v>
      </c>
    </row>
    <row r="18" spans="1:4" ht="16.5" thickBot="1" x14ac:dyDescent="0.3">
      <c r="A18" s="119" t="s">
        <v>27</v>
      </c>
      <c r="B18" s="120">
        <f>'Punti Squadre'!S15</f>
        <v>80</v>
      </c>
      <c r="C18" s="120">
        <f>'Punti Squadre'!T15</f>
        <v>14</v>
      </c>
      <c r="D18" s="120">
        <f>'Punti Squadre'!Q15</f>
        <v>94</v>
      </c>
    </row>
    <row r="19" spans="1:4" ht="16.5" thickBot="1" x14ac:dyDescent="0.3">
      <c r="A19" s="166" t="s">
        <v>118</v>
      </c>
      <c r="B19" s="120">
        <f>'Punti Squadre'!S60</f>
        <v>143</v>
      </c>
      <c r="C19" s="120">
        <f>'Punti Squadre'!T60</f>
        <v>5</v>
      </c>
      <c r="D19" s="120">
        <f>'Punti Squadre'!Q60</f>
        <v>148</v>
      </c>
    </row>
    <row r="20" spans="1:4" ht="16.5" thickBot="1" x14ac:dyDescent="0.3">
      <c r="A20" s="119" t="s">
        <v>106</v>
      </c>
      <c r="B20" s="120">
        <f>'Punti Squadre'!S45</f>
        <v>0</v>
      </c>
      <c r="C20" s="120">
        <f>'Punti Squadre'!T45</f>
        <v>0</v>
      </c>
      <c r="D20" s="120">
        <f>'Punti Squadre'!Q45</f>
        <v>0</v>
      </c>
    </row>
    <row r="21" spans="1:4" ht="16.5" thickBot="1" x14ac:dyDescent="0.3">
      <c r="A21" s="119" t="s">
        <v>43</v>
      </c>
      <c r="B21" s="120">
        <f>'Punti Squadre'!S30</f>
        <v>0</v>
      </c>
      <c r="C21" s="120">
        <f>'Punti Squadre'!T30</f>
        <v>0</v>
      </c>
      <c r="D21" s="120">
        <f>'Punti Squadre'!Q30</f>
        <v>0</v>
      </c>
    </row>
    <row r="22" spans="1:4" ht="16.5" thickBot="1" x14ac:dyDescent="0.3">
      <c r="A22" s="119" t="s">
        <v>15</v>
      </c>
      <c r="B22" s="120">
        <f>'Punti Squadre'!S8</f>
        <v>0</v>
      </c>
      <c r="C22" s="120">
        <f>'Punti Squadre'!T8</f>
        <v>0</v>
      </c>
      <c r="D22" s="120">
        <f>'Punti Squadre'!Q8</f>
        <v>0</v>
      </c>
    </row>
    <row r="23" spans="1:4" ht="16.5" thickBot="1" x14ac:dyDescent="0.3">
      <c r="A23" s="119" t="s">
        <v>125</v>
      </c>
      <c r="B23" s="120">
        <f>'Punti Squadre'!S49</f>
        <v>0</v>
      </c>
      <c r="C23" s="120">
        <f>'Punti Squadre'!T49</f>
        <v>0</v>
      </c>
      <c r="D23" s="120">
        <f>'Punti Squadre'!Q49</f>
        <v>0</v>
      </c>
    </row>
    <row r="24" spans="1:4" ht="16.5" thickBot="1" x14ac:dyDescent="0.3">
      <c r="A24" s="119" t="s">
        <v>111</v>
      </c>
      <c r="B24" s="120">
        <f>'Punti Squadre'!S37</f>
        <v>25</v>
      </c>
      <c r="C24" s="120">
        <f>'Punti Squadre'!T37</f>
        <v>0</v>
      </c>
      <c r="D24" s="120">
        <f>'Punti Squadre'!Q37</f>
        <v>25</v>
      </c>
    </row>
    <row r="25" spans="1:4" ht="16.5" thickBot="1" x14ac:dyDescent="0.3">
      <c r="A25" s="119" t="s">
        <v>45</v>
      </c>
      <c r="B25" s="120">
        <f>'Punti Squadre'!S32</f>
        <v>0</v>
      </c>
      <c r="C25" s="120">
        <f>'Punti Squadre'!T32</f>
        <v>0</v>
      </c>
      <c r="D25" s="120">
        <f>'Punti Squadre'!Q32</f>
        <v>0</v>
      </c>
    </row>
    <row r="26" spans="1:4" ht="16.5" thickBot="1" x14ac:dyDescent="0.3">
      <c r="A26" s="119" t="s">
        <v>123</v>
      </c>
      <c r="B26" s="120">
        <f>'Punti Squadre'!S29</f>
        <v>56</v>
      </c>
      <c r="C26" s="120">
        <f>'Punti Squadre'!T29</f>
        <v>0</v>
      </c>
      <c r="D26" s="120">
        <f>'Punti Squadre'!Q29</f>
        <v>56</v>
      </c>
    </row>
    <row r="27" spans="1:4" ht="16.5" thickBot="1" x14ac:dyDescent="0.3">
      <c r="A27" s="119" t="s">
        <v>113</v>
      </c>
      <c r="B27" s="120">
        <f>'Punti Squadre'!S39</f>
        <v>0</v>
      </c>
      <c r="C27" s="120">
        <f>'Punti Squadre'!T39</f>
        <v>0</v>
      </c>
      <c r="D27" s="120">
        <f>'Punti Squadre'!Q39</f>
        <v>0</v>
      </c>
    </row>
    <row r="28" spans="1:4" ht="16.5" thickBot="1" x14ac:dyDescent="0.3">
      <c r="A28" s="119" t="s">
        <v>41</v>
      </c>
      <c r="B28" s="120">
        <f>'Punti Squadre'!S28</f>
        <v>0</v>
      </c>
      <c r="C28" s="120">
        <f>'Punti Squadre'!T28</f>
        <v>0</v>
      </c>
      <c r="D28" s="120">
        <f>'Punti Squadre'!Q28</f>
        <v>0</v>
      </c>
    </row>
    <row r="29" spans="1:4" ht="16.5" thickBot="1" x14ac:dyDescent="0.3">
      <c r="A29" s="119" t="s">
        <v>110</v>
      </c>
      <c r="B29" s="120">
        <f>'Punti Squadre'!S36</f>
        <v>0</v>
      </c>
      <c r="C29" s="120">
        <f>'Punti Squadre'!T36</f>
        <v>0</v>
      </c>
      <c r="D29" s="120">
        <f>'Punti Squadre'!Q36</f>
        <v>0</v>
      </c>
    </row>
    <row r="30" spans="1:4" ht="16.5" thickBot="1" x14ac:dyDescent="0.3">
      <c r="A30" s="119" t="s">
        <v>124</v>
      </c>
      <c r="B30" s="120">
        <f>'Punti Squadre'!S23</f>
        <v>0</v>
      </c>
      <c r="C30" s="120">
        <f>'Punti Squadre'!T23</f>
        <v>0</v>
      </c>
      <c r="D30" s="120">
        <f>'Punti Squadre'!Q23</f>
        <v>0</v>
      </c>
    </row>
    <row r="31" spans="1:4" ht="16.5" thickBot="1" x14ac:dyDescent="0.3">
      <c r="A31" s="119" t="s">
        <v>112</v>
      </c>
      <c r="B31" s="120">
        <f>'Punti Squadre'!S38</f>
        <v>0</v>
      </c>
      <c r="C31" s="120">
        <f>'Punti Squadre'!T38</f>
        <v>0</v>
      </c>
      <c r="D31" s="120">
        <f>'Punti Squadre'!Q38</f>
        <v>0</v>
      </c>
    </row>
    <row r="32" spans="1:4" ht="16.5" thickBot="1" x14ac:dyDescent="0.3">
      <c r="A32" s="119" t="s">
        <v>108</v>
      </c>
      <c r="B32" s="120">
        <f>'Punti Squadre'!S63</f>
        <v>0</v>
      </c>
      <c r="C32" s="120">
        <f>'Punti Squadre'!T63</f>
        <v>0</v>
      </c>
      <c r="D32" s="120">
        <f>'Punti Squadre'!Q63</f>
        <v>0</v>
      </c>
    </row>
    <row r="33" spans="1:4" ht="16.5" thickBot="1" x14ac:dyDescent="0.3">
      <c r="A33" s="119" t="s">
        <v>61</v>
      </c>
      <c r="B33" s="120">
        <f>'Punti Squadre'!S53</f>
        <v>0</v>
      </c>
      <c r="C33" s="120">
        <f>'Punti Squadre'!T53</f>
        <v>0</v>
      </c>
      <c r="D33" s="120">
        <f>'Punti Squadre'!Q53</f>
        <v>0</v>
      </c>
    </row>
    <row r="34" spans="1:4" ht="16.5" thickBot="1" x14ac:dyDescent="0.3">
      <c r="A34" s="119" t="s">
        <v>115</v>
      </c>
      <c r="B34" s="120">
        <f>'Punti Squadre'!S33</f>
        <v>0</v>
      </c>
      <c r="C34" s="120">
        <f>'Punti Squadre'!T33</f>
        <v>0</v>
      </c>
      <c r="D34" s="120">
        <f>'Punti Squadre'!Q33</f>
        <v>0</v>
      </c>
    </row>
    <row r="35" spans="1:4" ht="16.5" thickBot="1" x14ac:dyDescent="0.3">
      <c r="A35" s="119" t="s">
        <v>57</v>
      </c>
      <c r="B35" s="120">
        <f>'Punti Squadre'!S48</f>
        <v>0</v>
      </c>
      <c r="C35" s="120">
        <f>'Punti Squadre'!T48</f>
        <v>0</v>
      </c>
      <c r="D35" s="120">
        <f>'Punti Squadre'!Q48</f>
        <v>0</v>
      </c>
    </row>
    <row r="36" spans="1:4" ht="16.5" thickBot="1" x14ac:dyDescent="0.3">
      <c r="A36" s="119" t="s">
        <v>117</v>
      </c>
      <c r="B36" s="120">
        <f>'Punti Squadre'!S61</f>
        <v>0</v>
      </c>
      <c r="C36" s="120">
        <f>'Punti Squadre'!T61</f>
        <v>0</v>
      </c>
      <c r="D36" s="120">
        <f>'Punti Squadre'!Q61</f>
        <v>0</v>
      </c>
    </row>
    <row r="37" spans="1:4" ht="16.5" thickBot="1" x14ac:dyDescent="0.3">
      <c r="A37" s="180" t="s">
        <v>116</v>
      </c>
      <c r="B37" s="120">
        <f>'Punti Squadre'!S65</f>
        <v>0</v>
      </c>
      <c r="C37" s="120">
        <f>'Punti Squadre'!T65</f>
        <v>0</v>
      </c>
      <c r="D37" s="120">
        <f>'Punti Squadre'!Q65</f>
        <v>0</v>
      </c>
    </row>
    <row r="38" spans="1:4" ht="16.5" thickBot="1" x14ac:dyDescent="0.3">
      <c r="A38" s="119" t="s">
        <v>62</v>
      </c>
      <c r="B38" s="120">
        <f>'Punti Squadre'!S54</f>
        <v>0</v>
      </c>
      <c r="C38" s="120">
        <f>'Punti Squadre'!T54</f>
        <v>0</v>
      </c>
      <c r="D38" s="120">
        <f>'Punti Squadre'!Q54</f>
        <v>0</v>
      </c>
    </row>
    <row r="39" spans="1:4" ht="16.5" thickBot="1" x14ac:dyDescent="0.3">
      <c r="A39" s="119" t="s">
        <v>126</v>
      </c>
      <c r="B39" s="120">
        <v>12</v>
      </c>
      <c r="C39" s="120">
        <v>12</v>
      </c>
      <c r="D39" s="120">
        <v>24</v>
      </c>
    </row>
    <row r="40" spans="1:4" ht="16.5" thickBot="1" x14ac:dyDescent="0.3">
      <c r="A40" s="119"/>
      <c r="B40" s="120">
        <f>'Punti Squadre'!S13</f>
        <v>15</v>
      </c>
      <c r="C40" s="120">
        <f>'Punti Squadre'!T13</f>
        <v>90</v>
      </c>
      <c r="D40" s="120">
        <f>'Punti Squadre'!Q13</f>
        <v>105</v>
      </c>
    </row>
    <row r="41" spans="1:4" ht="16.5" thickBot="1" x14ac:dyDescent="0.3">
      <c r="A41" s="119"/>
      <c r="B41" s="120">
        <f>'Punti Squadre'!S56</f>
        <v>0</v>
      </c>
      <c r="C41" s="120">
        <f>'Punti Squadre'!T56</f>
        <v>0</v>
      </c>
      <c r="D41" s="120">
        <f>'Punti Squadre'!Q56</f>
        <v>0</v>
      </c>
    </row>
    <row r="42" spans="1:4" ht="16.5" thickBot="1" x14ac:dyDescent="0.3">
      <c r="A42" s="119"/>
      <c r="B42" s="120">
        <f>'Punti Squadre'!S20</f>
        <v>0</v>
      </c>
      <c r="C42" s="120">
        <f>'Punti Squadre'!T20</f>
        <v>0</v>
      </c>
      <c r="D42" s="120">
        <f>'Punti Squadre'!Q20</f>
        <v>0</v>
      </c>
    </row>
    <row r="43" spans="1:4" ht="16.5" thickBot="1" x14ac:dyDescent="0.3">
      <c r="A43" s="119"/>
      <c r="B43" s="120">
        <f>'Punti Squadre'!S42</f>
        <v>0</v>
      </c>
      <c r="C43" s="120">
        <f>'Punti Squadre'!T42</f>
        <v>0</v>
      </c>
      <c r="D43" s="120">
        <f>'Punti Squadre'!Q42</f>
        <v>0</v>
      </c>
    </row>
    <row r="44" spans="1:4" ht="16.5" thickBot="1" x14ac:dyDescent="0.3">
      <c r="A44" s="119"/>
      <c r="B44" s="120">
        <f>'Punti Squadre'!S11</f>
        <v>0</v>
      </c>
      <c r="C44" s="120">
        <f>'Punti Squadre'!T11</f>
        <v>0</v>
      </c>
      <c r="D44" s="120">
        <f>'Punti Squadre'!Q11</f>
        <v>0</v>
      </c>
    </row>
    <row r="45" spans="1:4" ht="16.5" thickBot="1" x14ac:dyDescent="0.3">
      <c r="A45" s="119"/>
      <c r="B45" s="120">
        <f>'Punti Squadre'!S43</f>
        <v>0</v>
      </c>
      <c r="C45" s="120">
        <f>'Punti Squadre'!T43</f>
        <v>0</v>
      </c>
      <c r="D45" s="120">
        <f>'Punti Squadre'!Q43</f>
        <v>0</v>
      </c>
    </row>
    <row r="46" spans="1:4" ht="16.5" thickBot="1" x14ac:dyDescent="0.3">
      <c r="A46" s="119"/>
      <c r="B46" s="120">
        <f>'Punti Squadre'!S17</f>
        <v>0</v>
      </c>
      <c r="C46" s="120">
        <f>'Punti Squadre'!T17</f>
        <v>0</v>
      </c>
      <c r="D46" s="120">
        <f>'Punti Squadre'!Q17</f>
        <v>0</v>
      </c>
    </row>
    <row r="47" spans="1:4" ht="16.5" thickBot="1" x14ac:dyDescent="0.3">
      <c r="A47" s="179"/>
      <c r="B47" s="120">
        <f>'Punti Squadre'!S58</f>
        <v>0</v>
      </c>
      <c r="C47" s="120">
        <f>'Punti Squadre'!T58</f>
        <v>0</v>
      </c>
      <c r="D47" s="120">
        <f>'Punti Squadre'!Q58</f>
        <v>0</v>
      </c>
    </row>
    <row r="48" spans="1:4" ht="16.5" thickBot="1" x14ac:dyDescent="0.3">
      <c r="A48" s="119"/>
      <c r="B48" s="120">
        <f>'Punti Squadre'!S62</f>
        <v>0</v>
      </c>
      <c r="C48" s="120">
        <f>'Punti Squadre'!T62</f>
        <v>0</v>
      </c>
      <c r="D48" s="120">
        <f>'Punti Squadre'!Q62</f>
        <v>0</v>
      </c>
    </row>
    <row r="49" spans="1:4" ht="16.5" thickBot="1" x14ac:dyDescent="0.3">
      <c r="A49" s="119"/>
      <c r="B49" s="120">
        <f>'Punti Squadre'!S44</f>
        <v>0</v>
      </c>
      <c r="C49" s="120">
        <f>'Punti Squadre'!T44</f>
        <v>0</v>
      </c>
      <c r="D49" s="120">
        <f>'Punti Squadre'!Q44</f>
        <v>0</v>
      </c>
    </row>
    <row r="50" spans="1:4" ht="16.5" thickBot="1" x14ac:dyDescent="0.3">
      <c r="A50" s="119"/>
      <c r="B50" s="120">
        <f>'Punti Squadre'!S59</f>
        <v>0</v>
      </c>
      <c r="C50" s="120">
        <f>'Punti Squadre'!T59</f>
        <v>0</v>
      </c>
      <c r="D50" s="120">
        <f>'Punti Squadre'!Q59</f>
        <v>0</v>
      </c>
    </row>
    <row r="51" spans="1:4" ht="16.5" thickBot="1" x14ac:dyDescent="0.3">
      <c r="A51" s="119"/>
      <c r="B51" s="120">
        <f>'Punti Squadre'!S57</f>
        <v>0</v>
      </c>
      <c r="C51" s="120">
        <f>'Punti Squadre'!T57</f>
        <v>0</v>
      </c>
      <c r="D51" s="120">
        <f>'Punti Squadre'!Q57</f>
        <v>0</v>
      </c>
    </row>
    <row r="52" spans="1:4" ht="16.5" thickBot="1" x14ac:dyDescent="0.3">
      <c r="A52" s="119"/>
      <c r="B52" s="120">
        <f>'Punti Squadre'!S52</f>
        <v>0</v>
      </c>
      <c r="C52" s="120">
        <f>'Punti Squadre'!T52</f>
        <v>0</v>
      </c>
      <c r="D52" s="120">
        <f>'Punti Squadre'!Q52</f>
        <v>0</v>
      </c>
    </row>
    <row r="53" spans="1:4" ht="16.5" thickBot="1" x14ac:dyDescent="0.3">
      <c r="A53" s="119"/>
      <c r="B53" s="120">
        <f>'Punti Squadre'!S55</f>
        <v>0</v>
      </c>
      <c r="C53" s="120">
        <f>'Punti Squadre'!T55</f>
        <v>0</v>
      </c>
      <c r="D53" s="120">
        <f>'Punti Squadre'!Q55</f>
        <v>0</v>
      </c>
    </row>
    <row r="54" spans="1:4" ht="16.5" thickBot="1" x14ac:dyDescent="0.3">
      <c r="A54" s="119"/>
      <c r="B54" s="120">
        <f>'Punti Squadre'!S14</f>
        <v>62</v>
      </c>
      <c r="C54" s="120">
        <f>'Punti Squadre'!T14</f>
        <v>0</v>
      </c>
      <c r="D54" s="120">
        <f>'Punti Squadre'!Q14</f>
        <v>62</v>
      </c>
    </row>
    <row r="55" spans="1:4" ht="16.5" thickBot="1" x14ac:dyDescent="0.3">
      <c r="A55" s="119"/>
      <c r="B55" s="120">
        <f>'Punti Squadre'!S24</f>
        <v>0</v>
      </c>
      <c r="C55" s="120">
        <f>'Punti Squadre'!T24</f>
        <v>0</v>
      </c>
      <c r="D55" s="120">
        <f>'Punti Squadre'!Q24</f>
        <v>0</v>
      </c>
    </row>
    <row r="56" spans="1:4" ht="16.5" thickBot="1" x14ac:dyDescent="0.3">
      <c r="A56" s="119"/>
      <c r="B56" s="120">
        <f>'Punti Squadre'!S25</f>
        <v>0</v>
      </c>
      <c r="C56" s="120">
        <f>'Punti Squadre'!T25</f>
        <v>0</v>
      </c>
      <c r="D56" s="120">
        <f>'Punti Squadre'!Q25</f>
        <v>0</v>
      </c>
    </row>
    <row r="57" spans="1:4" ht="16.5" thickBot="1" x14ac:dyDescent="0.3">
      <c r="A57" s="119"/>
      <c r="B57" s="120">
        <f>'Punti Squadre'!S26</f>
        <v>0</v>
      </c>
      <c r="C57" s="120">
        <f>'Punti Squadre'!T26</f>
        <v>0</v>
      </c>
      <c r="D57" s="120">
        <f>'Punti Squadre'!Q26</f>
        <v>0</v>
      </c>
    </row>
    <row r="58" spans="1:4" ht="16.5" thickBot="1" x14ac:dyDescent="0.3">
      <c r="A58" s="119"/>
      <c r="B58" s="120">
        <f>'Punti Squadre'!S27</f>
        <v>0</v>
      </c>
      <c r="C58" s="120">
        <f>'Punti Squadre'!T27</f>
        <v>0</v>
      </c>
      <c r="D58" s="120">
        <f>'Punti Squadre'!Q27</f>
        <v>0</v>
      </c>
    </row>
    <row r="59" spans="1:4" ht="16.5" thickBot="1" x14ac:dyDescent="0.3">
      <c r="A59" s="119"/>
      <c r="B59" s="120">
        <f>'Punti Squadre'!S34</f>
        <v>0</v>
      </c>
      <c r="C59" s="120">
        <f>'Punti Squadre'!T34</f>
        <v>0</v>
      </c>
      <c r="D59" s="120">
        <f>'Punti Squadre'!Q34</f>
        <v>0</v>
      </c>
    </row>
    <row r="60" spans="1:4" ht="16.5" thickBot="1" x14ac:dyDescent="0.3">
      <c r="A60" s="119"/>
      <c r="B60" s="120">
        <f>'Punti Squadre'!S40</f>
        <v>0</v>
      </c>
      <c r="C60" s="120">
        <f>'Punti Squadre'!T40</f>
        <v>0</v>
      </c>
      <c r="D60" s="120">
        <f>'Punti Squadre'!Q40</f>
        <v>0</v>
      </c>
    </row>
    <row r="61" spans="1:4" ht="16.5" thickBot="1" x14ac:dyDescent="0.3">
      <c r="A61" s="119"/>
      <c r="B61" s="120">
        <f>'Punti Squadre'!S41</f>
        <v>0</v>
      </c>
      <c r="C61" s="120">
        <f>'Punti Squadre'!T41</f>
        <v>0</v>
      </c>
      <c r="D61" s="120">
        <f>'Punti Squadre'!Q41</f>
        <v>0</v>
      </c>
    </row>
    <row r="62" spans="1:4" ht="16.5" thickBot="1" x14ac:dyDescent="0.3">
      <c r="A62" s="119"/>
      <c r="B62" s="120">
        <f>'Punti Squadre'!S46</f>
        <v>0</v>
      </c>
      <c r="C62" s="120">
        <f>'Punti Squadre'!T46</f>
        <v>0</v>
      </c>
      <c r="D62" s="120">
        <f>'Punti Squadre'!Q46</f>
        <v>0</v>
      </c>
    </row>
    <row r="63" spans="1:4" ht="16.5" thickBot="1" x14ac:dyDescent="0.3">
      <c r="A63" s="167"/>
      <c r="B63" s="120">
        <f>'Punti Squadre'!S64</f>
        <v>0</v>
      </c>
      <c r="C63" s="120">
        <f>'Punti Squadre'!T64</f>
        <v>0</v>
      </c>
      <c r="D63" s="120">
        <f>'Punti Squadre'!Q64</f>
        <v>0</v>
      </c>
    </row>
  </sheetData>
  <autoFilter ref="A1:D63">
    <sortState ref="A2:D63">
      <sortCondition descending="1" ref="D1:D63"/>
    </sortState>
  </autoFilter>
  <sortState ref="A2:B63">
    <sortCondition descending="1" ref="B2:B63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33" customWidth="1"/>
    <col min="2" max="2" width="39.85546875" style="133" customWidth="1"/>
    <col min="3" max="16" width="10.7109375" style="133" customWidth="1"/>
    <col min="17" max="17" width="14" style="133" customWidth="1"/>
    <col min="18" max="18" width="40.140625" style="133" customWidth="1"/>
    <col min="19" max="20" width="14" style="133" customWidth="1"/>
    <col min="21" max="256" width="8.85546875" style="133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34"/>
      <c r="S2" s="5"/>
      <c r="T2" s="5"/>
    </row>
    <row r="3" spans="1:20" ht="20.100000000000001" customHeight="1" thickBot="1" x14ac:dyDescent="0.3">
      <c r="A3" s="135"/>
      <c r="B3" s="136" t="s">
        <v>3</v>
      </c>
      <c r="C3" s="136" t="s">
        <v>85</v>
      </c>
      <c r="D3" s="136" t="s">
        <v>86</v>
      </c>
      <c r="E3" s="137" t="s">
        <v>87</v>
      </c>
      <c r="F3" s="138" t="s">
        <v>88</v>
      </c>
      <c r="G3" s="138" t="s">
        <v>89</v>
      </c>
      <c r="H3" s="138" t="s">
        <v>90</v>
      </c>
      <c r="I3" s="138" t="s">
        <v>91</v>
      </c>
      <c r="J3" s="138" t="s">
        <v>92</v>
      </c>
      <c r="K3" s="138" t="s">
        <v>93</v>
      </c>
      <c r="L3" s="138" t="s">
        <v>94</v>
      </c>
      <c r="M3" s="138" t="s">
        <v>95</v>
      </c>
      <c r="N3" s="138" t="s">
        <v>96</v>
      </c>
      <c r="O3" s="138" t="s">
        <v>97</v>
      </c>
      <c r="P3" s="138" t="s">
        <v>98</v>
      </c>
      <c r="Q3" s="138" t="s">
        <v>99</v>
      </c>
      <c r="R3" s="139"/>
      <c r="S3" s="138" t="s">
        <v>100</v>
      </c>
      <c r="T3" s="138" t="s">
        <v>101</v>
      </c>
    </row>
    <row r="4" spans="1:20" ht="20.100000000000001" customHeight="1" thickBot="1" x14ac:dyDescent="0.3">
      <c r="A4" s="140">
        <v>1213</v>
      </c>
      <c r="B4" s="141" t="s">
        <v>11</v>
      </c>
      <c r="C4" s="142">
        <f>('MC M'!T3)</f>
        <v>0</v>
      </c>
      <c r="D4" s="142">
        <f>('MC F'!T3)</f>
        <v>60</v>
      </c>
      <c r="E4" s="143">
        <f>('CU M'!T3)</f>
        <v>119</v>
      </c>
      <c r="F4" s="144">
        <f>('CU F'!T3)</f>
        <v>12</v>
      </c>
      <c r="G4" s="144">
        <f>('ES M'!T3)</f>
        <v>58</v>
      </c>
      <c r="H4" s="144">
        <f>('ES F'!T3)</f>
        <v>29</v>
      </c>
      <c r="I4" s="144">
        <f>('RA M'!T3)</f>
        <v>51</v>
      </c>
      <c r="J4" s="144">
        <f>('RA F'!T3)</f>
        <v>40</v>
      </c>
      <c r="K4" s="144">
        <f>('YA M'!T3)</f>
        <v>155</v>
      </c>
      <c r="L4" s="144">
        <f>('YA F'!T3)</f>
        <v>108</v>
      </c>
      <c r="M4" s="144">
        <f>('YB M'!T3)</f>
        <v>9</v>
      </c>
      <c r="N4" s="144">
        <f>('YB F'!T3)</f>
        <v>0</v>
      </c>
      <c r="O4" s="144">
        <f>('JU M'!T3)</f>
        <v>45</v>
      </c>
      <c r="P4" s="144">
        <f>('JU F'!T3)</f>
        <v>0</v>
      </c>
      <c r="Q4" s="145">
        <f t="shared" ref="Q4:Q35" si="0">SUM(C4:P4)</f>
        <v>686</v>
      </c>
      <c r="R4" s="146" t="s">
        <v>11</v>
      </c>
      <c r="S4" s="145">
        <f>SUM(C4:J4)</f>
        <v>369</v>
      </c>
      <c r="T4" s="145">
        <f>SUM(K4:P4)</f>
        <v>317</v>
      </c>
    </row>
    <row r="5" spans="1:20" ht="20.100000000000001" customHeight="1" thickBot="1" x14ac:dyDescent="0.3">
      <c r="A5" s="140"/>
      <c r="B5" s="141"/>
      <c r="C5" s="142">
        <f>('MC M'!T4)</f>
        <v>0</v>
      </c>
      <c r="D5" s="142">
        <f>('MC F'!T4)</f>
        <v>0</v>
      </c>
      <c r="E5" s="143">
        <f>('CU M'!T4)</f>
        <v>0</v>
      </c>
      <c r="F5" s="144">
        <f>('CU F'!T4)</f>
        <v>0</v>
      </c>
      <c r="G5" s="144">
        <f>('ES M'!T4)</f>
        <v>0</v>
      </c>
      <c r="H5" s="144">
        <f>('ES F'!T4)</f>
        <v>0</v>
      </c>
      <c r="I5" s="144">
        <f>('RA M'!T4)</f>
        <v>0</v>
      </c>
      <c r="J5" s="144">
        <f>('RA F'!T4)</f>
        <v>0</v>
      </c>
      <c r="K5" s="144">
        <f>('YA M'!T4)</f>
        <v>0</v>
      </c>
      <c r="L5" s="144">
        <f>('YA F'!T4)</f>
        <v>0</v>
      </c>
      <c r="M5" s="144">
        <f>('YB M'!T4)</f>
        <v>0</v>
      </c>
      <c r="N5" s="144">
        <f>('YB F'!T4)</f>
        <v>0</v>
      </c>
      <c r="O5" s="144">
        <f>('JU M'!T4)</f>
        <v>0</v>
      </c>
      <c r="P5" s="144">
        <f>('JU F'!T4)</f>
        <v>0</v>
      </c>
      <c r="Q5" s="145">
        <f t="shared" si="0"/>
        <v>0</v>
      </c>
      <c r="R5" s="146"/>
      <c r="S5" s="145">
        <f t="shared" ref="S5:S65" si="1">SUM(C5:J5)</f>
        <v>0</v>
      </c>
      <c r="T5" s="145">
        <f t="shared" ref="T5:T65" si="2">SUM(K5:P5)</f>
        <v>0</v>
      </c>
    </row>
    <row r="6" spans="1:20" ht="20.100000000000001" customHeight="1" thickBot="1" x14ac:dyDescent="0.3">
      <c r="A6" s="140">
        <v>1174</v>
      </c>
      <c r="B6" s="141" t="s">
        <v>13</v>
      </c>
      <c r="C6" s="142">
        <f>('MC M'!T5)</f>
        <v>8</v>
      </c>
      <c r="D6" s="142">
        <f>('MC F'!T5)</f>
        <v>0</v>
      </c>
      <c r="E6" s="143">
        <f>('CU M'!T5)</f>
        <v>50</v>
      </c>
      <c r="F6" s="144">
        <f>('CU F'!T5)</f>
        <v>5</v>
      </c>
      <c r="G6" s="144">
        <f>('ES M'!T5)</f>
        <v>60</v>
      </c>
      <c r="H6" s="144">
        <f>('ES F'!T5)</f>
        <v>26</v>
      </c>
      <c r="I6" s="144">
        <f>('RA M'!T5)</f>
        <v>0</v>
      </c>
      <c r="J6" s="144">
        <f>('RA F'!T5)</f>
        <v>127</v>
      </c>
      <c r="K6" s="144">
        <f>('YA M'!T5)</f>
        <v>79</v>
      </c>
      <c r="L6" s="144">
        <f>('YA F'!T5)</f>
        <v>79</v>
      </c>
      <c r="M6" s="144">
        <f>('YB M'!T5)</f>
        <v>12</v>
      </c>
      <c r="N6" s="144">
        <f>('YB F'!T5)</f>
        <v>60</v>
      </c>
      <c r="O6" s="144">
        <f>('JU M'!T5)</f>
        <v>0</v>
      </c>
      <c r="P6" s="144">
        <f>('JU F'!T5)</f>
        <v>0</v>
      </c>
      <c r="Q6" s="145">
        <f t="shared" si="0"/>
        <v>506</v>
      </c>
      <c r="R6" s="146" t="s">
        <v>13</v>
      </c>
      <c r="S6" s="145">
        <f t="shared" si="1"/>
        <v>276</v>
      </c>
      <c r="T6" s="145">
        <f t="shared" si="2"/>
        <v>230</v>
      </c>
    </row>
    <row r="7" spans="1:20" ht="20.100000000000001" customHeight="1" thickBot="1" x14ac:dyDescent="0.3">
      <c r="A7" s="140">
        <v>1180</v>
      </c>
      <c r="B7" s="141" t="s">
        <v>14</v>
      </c>
      <c r="C7" s="142">
        <f>('MC M'!T6)</f>
        <v>0</v>
      </c>
      <c r="D7" s="142">
        <f>('MC F'!T6)</f>
        <v>0</v>
      </c>
      <c r="E7" s="143">
        <f>('CU M'!T6)</f>
        <v>120</v>
      </c>
      <c r="F7" s="144">
        <f>('CU F'!T6)</f>
        <v>0</v>
      </c>
      <c r="G7" s="144">
        <f>('ES M'!T6)</f>
        <v>5</v>
      </c>
      <c r="H7" s="144">
        <f>('ES F'!T6)</f>
        <v>10</v>
      </c>
      <c r="I7" s="144">
        <f>('RA M'!T6)</f>
        <v>155</v>
      </c>
      <c r="J7" s="144">
        <f>('RA F'!T6)</f>
        <v>0</v>
      </c>
      <c r="K7" s="144">
        <f>('YA M'!T6)</f>
        <v>0</v>
      </c>
      <c r="L7" s="144">
        <f>('YA F'!T6)</f>
        <v>10</v>
      </c>
      <c r="M7" s="144">
        <f>('YB M'!T6)</f>
        <v>17</v>
      </c>
      <c r="N7" s="144">
        <f>('YB F'!T6)</f>
        <v>0</v>
      </c>
      <c r="O7" s="144">
        <f>('JU M'!T6)</f>
        <v>142</v>
      </c>
      <c r="P7" s="144">
        <f>('JU F'!T6)</f>
        <v>0</v>
      </c>
      <c r="Q7" s="145">
        <f t="shared" si="0"/>
        <v>459</v>
      </c>
      <c r="R7" s="146" t="s">
        <v>14</v>
      </c>
      <c r="S7" s="145">
        <f t="shared" si="1"/>
        <v>290</v>
      </c>
      <c r="T7" s="145">
        <f t="shared" si="2"/>
        <v>169</v>
      </c>
    </row>
    <row r="8" spans="1:20" ht="20.100000000000001" customHeight="1" thickBot="1" x14ac:dyDescent="0.3">
      <c r="A8" s="140">
        <v>1115</v>
      </c>
      <c r="B8" s="141" t="s">
        <v>15</v>
      </c>
      <c r="C8" s="142">
        <f>('MC M'!T7)</f>
        <v>0</v>
      </c>
      <c r="D8" s="142">
        <f>('MC F'!T7)</f>
        <v>0</v>
      </c>
      <c r="E8" s="143">
        <f>('CU M'!T7)</f>
        <v>0</v>
      </c>
      <c r="F8" s="144">
        <f>('CU F'!T7)</f>
        <v>0</v>
      </c>
      <c r="G8" s="144">
        <f>('ES M'!T7)</f>
        <v>0</v>
      </c>
      <c r="H8" s="144">
        <f>('ES F'!T7)</f>
        <v>0</v>
      </c>
      <c r="I8" s="144">
        <f>('RA M'!T7)</f>
        <v>0</v>
      </c>
      <c r="J8" s="144">
        <f>('RA F'!T7)</f>
        <v>0</v>
      </c>
      <c r="K8" s="144">
        <f>('YA M'!T7)</f>
        <v>0</v>
      </c>
      <c r="L8" s="144">
        <f>('YA F'!T7)</f>
        <v>0</v>
      </c>
      <c r="M8" s="144">
        <f>('YB M'!T7)</f>
        <v>0</v>
      </c>
      <c r="N8" s="144">
        <f>('YB F'!T7)</f>
        <v>0</v>
      </c>
      <c r="O8" s="144">
        <f>('JU M'!T7)</f>
        <v>0</v>
      </c>
      <c r="P8" s="144">
        <f>('JU F'!T7)</f>
        <v>0</v>
      </c>
      <c r="Q8" s="145">
        <f t="shared" si="0"/>
        <v>0</v>
      </c>
      <c r="R8" s="146" t="s">
        <v>15</v>
      </c>
      <c r="S8" s="145">
        <f t="shared" si="1"/>
        <v>0</v>
      </c>
      <c r="T8" s="145">
        <f t="shared" si="2"/>
        <v>0</v>
      </c>
    </row>
    <row r="9" spans="1:20" ht="20.100000000000001" customHeight="1" thickBot="1" x14ac:dyDescent="0.3">
      <c r="A9" s="140">
        <v>10</v>
      </c>
      <c r="B9" s="141" t="s">
        <v>16</v>
      </c>
      <c r="C9" s="142">
        <f>('MC M'!T8)</f>
        <v>130</v>
      </c>
      <c r="D9" s="142">
        <f>('MC F'!T8)</f>
        <v>0</v>
      </c>
      <c r="E9" s="143">
        <f>('CU M'!T8)</f>
        <v>21</v>
      </c>
      <c r="F9" s="144">
        <f>('CU F'!T8)</f>
        <v>260</v>
      </c>
      <c r="G9" s="144">
        <f>('ES M'!T8)</f>
        <v>120</v>
      </c>
      <c r="H9" s="144">
        <f>('ES F'!T8)</f>
        <v>0</v>
      </c>
      <c r="I9" s="144">
        <f>('RA M'!T8)</f>
        <v>120</v>
      </c>
      <c r="J9" s="144">
        <f>('RA F'!T8)</f>
        <v>15</v>
      </c>
      <c r="K9" s="144">
        <f>('YA M'!T8)</f>
        <v>0</v>
      </c>
      <c r="L9" s="144">
        <f>('YA F'!T8)</f>
        <v>0</v>
      </c>
      <c r="M9" s="144">
        <f>('YB M'!T8)</f>
        <v>205</v>
      </c>
      <c r="N9" s="144">
        <f>('YB F'!T8)</f>
        <v>50</v>
      </c>
      <c r="O9" s="144">
        <f>('JU M'!T8)</f>
        <v>80</v>
      </c>
      <c r="P9" s="144">
        <f>('JU F'!T8)</f>
        <v>40</v>
      </c>
      <c r="Q9" s="145">
        <f t="shared" si="0"/>
        <v>1041</v>
      </c>
      <c r="R9" s="146" t="s">
        <v>16</v>
      </c>
      <c r="S9" s="145">
        <f t="shared" si="1"/>
        <v>666</v>
      </c>
      <c r="T9" s="145">
        <f t="shared" si="2"/>
        <v>375</v>
      </c>
    </row>
    <row r="10" spans="1:20" ht="20.100000000000001" customHeight="1" thickBot="1" x14ac:dyDescent="0.3">
      <c r="A10" s="140">
        <v>1589</v>
      </c>
      <c r="B10" s="141" t="s">
        <v>18</v>
      </c>
      <c r="C10" s="142">
        <f>('MC M'!T9)</f>
        <v>0</v>
      </c>
      <c r="D10" s="142">
        <f>('MC F'!T9)</f>
        <v>0</v>
      </c>
      <c r="E10" s="143">
        <f>('CU M'!T9)</f>
        <v>105</v>
      </c>
      <c r="F10" s="144">
        <f>('CU F'!T9)</f>
        <v>0</v>
      </c>
      <c r="G10" s="144">
        <f>('ES M'!T9)</f>
        <v>30</v>
      </c>
      <c r="H10" s="144">
        <f>('ES F'!T9)</f>
        <v>12</v>
      </c>
      <c r="I10" s="144">
        <f>('RA M'!T9)</f>
        <v>30</v>
      </c>
      <c r="J10" s="144">
        <f>('RA F'!T9)</f>
        <v>0</v>
      </c>
      <c r="K10" s="144">
        <f>('YA M'!T9)</f>
        <v>10</v>
      </c>
      <c r="L10" s="144">
        <f>('YA F'!T9)</f>
        <v>0</v>
      </c>
      <c r="M10" s="144">
        <f>('YB M'!T9)</f>
        <v>2</v>
      </c>
      <c r="N10" s="144">
        <f>('YB F'!T9)</f>
        <v>15</v>
      </c>
      <c r="O10" s="144">
        <f>('JU M'!T9)</f>
        <v>102</v>
      </c>
      <c r="P10" s="144">
        <f>('JU F'!T9)</f>
        <v>0</v>
      </c>
      <c r="Q10" s="145">
        <f t="shared" si="0"/>
        <v>306</v>
      </c>
      <c r="R10" s="146" t="s">
        <v>18</v>
      </c>
      <c r="S10" s="145">
        <f t="shared" si="1"/>
        <v>177</v>
      </c>
      <c r="T10" s="145">
        <f t="shared" si="2"/>
        <v>129</v>
      </c>
    </row>
    <row r="11" spans="1:20" ht="20.100000000000001" customHeight="1" thickBot="1" x14ac:dyDescent="0.3">
      <c r="A11" s="140"/>
      <c r="B11" s="141"/>
      <c r="C11" s="142">
        <f>('MC M'!T10)</f>
        <v>0</v>
      </c>
      <c r="D11" s="142">
        <f>('MC F'!T10)</f>
        <v>0</v>
      </c>
      <c r="E11" s="143">
        <f>('CU M'!T10)</f>
        <v>0</v>
      </c>
      <c r="F11" s="144">
        <f>('CU F'!T10)</f>
        <v>0</v>
      </c>
      <c r="G11" s="144">
        <f>('ES M'!T10)</f>
        <v>0</v>
      </c>
      <c r="H11" s="144">
        <f>('ES F'!T10)</f>
        <v>0</v>
      </c>
      <c r="I11" s="144">
        <f>('RA M'!T10)</f>
        <v>0</v>
      </c>
      <c r="J11" s="144">
        <f>('RA F'!T10)</f>
        <v>0</v>
      </c>
      <c r="K11" s="144">
        <f>('YA M'!T10)</f>
        <v>0</v>
      </c>
      <c r="L11" s="144">
        <f>('YA F'!T10)</f>
        <v>0</v>
      </c>
      <c r="M11" s="144">
        <f>('YB M'!T10)</f>
        <v>0</v>
      </c>
      <c r="N11" s="144">
        <f>('YB F'!T10)</f>
        <v>0</v>
      </c>
      <c r="O11" s="144">
        <f>('JU M'!T10)</f>
        <v>0</v>
      </c>
      <c r="P11" s="144">
        <f>('JU F'!T10)</f>
        <v>0</v>
      </c>
      <c r="Q11" s="145">
        <f t="shared" si="0"/>
        <v>0</v>
      </c>
      <c r="R11" s="146"/>
      <c r="S11" s="145">
        <f t="shared" si="1"/>
        <v>0</v>
      </c>
      <c r="T11" s="145">
        <f t="shared" si="2"/>
        <v>0</v>
      </c>
    </row>
    <row r="12" spans="1:20" ht="20.100000000000001" customHeight="1" thickBot="1" x14ac:dyDescent="0.3">
      <c r="A12" s="140">
        <v>1590</v>
      </c>
      <c r="B12" s="141" t="s">
        <v>21</v>
      </c>
      <c r="C12" s="142">
        <f>('MC M'!T11)</f>
        <v>0</v>
      </c>
      <c r="D12" s="142">
        <f>('MC F'!T11)</f>
        <v>0</v>
      </c>
      <c r="E12" s="143">
        <f>('CU M'!T11)</f>
        <v>0</v>
      </c>
      <c r="F12" s="144">
        <f>('CU F'!T11)</f>
        <v>0</v>
      </c>
      <c r="G12" s="144">
        <f>('ES M'!T11)</f>
        <v>0</v>
      </c>
      <c r="H12" s="144">
        <f>('ES F'!T11)</f>
        <v>0</v>
      </c>
      <c r="I12" s="144">
        <f>('RA M'!T11)</f>
        <v>0</v>
      </c>
      <c r="J12" s="144">
        <f>('RA F'!T11)</f>
        <v>0</v>
      </c>
      <c r="K12" s="144">
        <f>('YA M'!T11)</f>
        <v>5</v>
      </c>
      <c r="L12" s="144">
        <f>('YA F'!T11)</f>
        <v>20</v>
      </c>
      <c r="M12" s="144">
        <f>('YB M'!T11)</f>
        <v>0</v>
      </c>
      <c r="N12" s="144">
        <f>('YB F'!T11)</f>
        <v>0</v>
      </c>
      <c r="O12" s="144">
        <f>('JU M'!T11)</f>
        <v>0</v>
      </c>
      <c r="P12" s="144">
        <f>('JU F'!T11)</f>
        <v>0</v>
      </c>
      <c r="Q12" s="145">
        <f t="shared" si="0"/>
        <v>25</v>
      </c>
      <c r="R12" s="146" t="s">
        <v>21</v>
      </c>
      <c r="S12" s="145">
        <f t="shared" si="1"/>
        <v>0</v>
      </c>
      <c r="T12" s="145">
        <f t="shared" si="2"/>
        <v>25</v>
      </c>
    </row>
    <row r="13" spans="1:20" ht="20.100000000000001" customHeight="1" thickBot="1" x14ac:dyDescent="0.3">
      <c r="A13" s="140"/>
      <c r="B13" s="141"/>
      <c r="C13" s="142">
        <f>('MC M'!T12)</f>
        <v>0</v>
      </c>
      <c r="D13" s="142">
        <f>('MC F'!T12)</f>
        <v>0</v>
      </c>
      <c r="E13" s="143">
        <f>('CU M'!T12)</f>
        <v>0</v>
      </c>
      <c r="F13" s="144">
        <f>('CU F'!T12)</f>
        <v>0</v>
      </c>
      <c r="G13" s="144">
        <f>('ES M'!T12)</f>
        <v>5</v>
      </c>
      <c r="H13" s="144">
        <f>('ES F'!T12)</f>
        <v>5</v>
      </c>
      <c r="I13" s="144">
        <f>('RA M'!T12)</f>
        <v>0</v>
      </c>
      <c r="J13" s="144">
        <f>('RA F'!T12)</f>
        <v>5</v>
      </c>
      <c r="K13" s="144">
        <f>('YA M'!T12)</f>
        <v>90</v>
      </c>
      <c r="L13" s="144">
        <f>('YA F'!T12)</f>
        <v>0</v>
      </c>
      <c r="M13" s="144">
        <f>('YB M'!T12)</f>
        <v>0</v>
      </c>
      <c r="N13" s="144">
        <f>('YB F'!T12)</f>
        <v>0</v>
      </c>
      <c r="O13" s="144">
        <f>('JU M'!T12)</f>
        <v>0</v>
      </c>
      <c r="P13" s="144">
        <f>('JU F'!T12)</f>
        <v>0</v>
      </c>
      <c r="Q13" s="145">
        <f t="shared" si="0"/>
        <v>105</v>
      </c>
      <c r="R13" s="146"/>
      <c r="S13" s="145">
        <f t="shared" si="1"/>
        <v>15</v>
      </c>
      <c r="T13" s="145">
        <f t="shared" si="2"/>
        <v>90</v>
      </c>
    </row>
    <row r="14" spans="1:20" ht="20.100000000000001" customHeight="1" thickBot="1" x14ac:dyDescent="0.3">
      <c r="A14" s="140"/>
      <c r="B14" s="141"/>
      <c r="C14" s="142">
        <f>('MC M'!T13)</f>
        <v>0</v>
      </c>
      <c r="D14" s="142">
        <f>('MC F'!T13)</f>
        <v>0</v>
      </c>
      <c r="E14" s="143">
        <f>('CU M'!T13)</f>
        <v>5</v>
      </c>
      <c r="F14" s="144">
        <f>('CU F'!T13)</f>
        <v>0</v>
      </c>
      <c r="G14" s="144">
        <f>('ES M'!T13)</f>
        <v>30</v>
      </c>
      <c r="H14" s="144">
        <f>('ES F'!T13)</f>
        <v>15</v>
      </c>
      <c r="I14" s="144">
        <f>('RA M'!T13)</f>
        <v>10</v>
      </c>
      <c r="J14" s="144">
        <f>('RA F'!T13)</f>
        <v>2</v>
      </c>
      <c r="K14" s="144">
        <f>('YA M'!T13)</f>
        <v>0</v>
      </c>
      <c r="L14" s="144">
        <f>('YA F'!T13)</f>
        <v>0</v>
      </c>
      <c r="M14" s="144">
        <f>('YB M'!T13)</f>
        <v>0</v>
      </c>
      <c r="N14" s="144">
        <f>('YB F'!T13)</f>
        <v>0</v>
      </c>
      <c r="O14" s="144">
        <f>('JU M'!T13)</f>
        <v>0</v>
      </c>
      <c r="P14" s="144">
        <f>('JU F'!T13)</f>
        <v>0</v>
      </c>
      <c r="Q14" s="145">
        <f t="shared" si="0"/>
        <v>62</v>
      </c>
      <c r="R14" s="146"/>
      <c r="S14" s="145">
        <f t="shared" si="1"/>
        <v>62</v>
      </c>
      <c r="T14" s="145">
        <f t="shared" si="2"/>
        <v>0</v>
      </c>
    </row>
    <row r="15" spans="1:20" ht="20.100000000000001" customHeight="1" thickBot="1" x14ac:dyDescent="0.3">
      <c r="A15" s="140">
        <v>1843</v>
      </c>
      <c r="B15" s="141" t="s">
        <v>27</v>
      </c>
      <c r="C15" s="142">
        <f>('MC M'!T14)</f>
        <v>0</v>
      </c>
      <c r="D15" s="142">
        <f>('MC F'!T14)</f>
        <v>0</v>
      </c>
      <c r="E15" s="143">
        <f>('CU M'!T14)</f>
        <v>0</v>
      </c>
      <c r="F15" s="144">
        <f>('CU F'!T14)</f>
        <v>0</v>
      </c>
      <c r="G15" s="144">
        <f>('ES M'!T14)</f>
        <v>0</v>
      </c>
      <c r="H15" s="144">
        <f>('ES F'!T14)</f>
        <v>0</v>
      </c>
      <c r="I15" s="144">
        <f>('RA M'!T14)</f>
        <v>0</v>
      </c>
      <c r="J15" s="144">
        <f>('RA F'!T14)</f>
        <v>80</v>
      </c>
      <c r="K15" s="144">
        <f>('YA M'!T14)</f>
        <v>0</v>
      </c>
      <c r="L15" s="144">
        <f>('YA F'!T14)</f>
        <v>14</v>
      </c>
      <c r="M15" s="144">
        <f>('YB M'!T14)</f>
        <v>0</v>
      </c>
      <c r="N15" s="144">
        <f>('YB F'!T14)</f>
        <v>0</v>
      </c>
      <c r="O15" s="144">
        <f>('JU M'!T14)</f>
        <v>0</v>
      </c>
      <c r="P15" s="144">
        <f>('JU F'!T14)</f>
        <v>0</v>
      </c>
      <c r="Q15" s="145">
        <f t="shared" si="0"/>
        <v>94</v>
      </c>
      <c r="R15" s="146" t="s">
        <v>27</v>
      </c>
      <c r="S15" s="145">
        <f t="shared" si="1"/>
        <v>80</v>
      </c>
      <c r="T15" s="145">
        <f t="shared" si="2"/>
        <v>14</v>
      </c>
    </row>
    <row r="16" spans="1:20" ht="20.100000000000001" customHeight="1" thickBot="1" x14ac:dyDescent="0.3">
      <c r="A16" s="140">
        <v>1317</v>
      </c>
      <c r="B16" s="141" t="s">
        <v>28</v>
      </c>
      <c r="C16" s="142">
        <f>('MC M'!T15)</f>
        <v>0</v>
      </c>
      <c r="D16" s="142">
        <f>('MC F'!T15)</f>
        <v>0</v>
      </c>
      <c r="E16" s="143">
        <f>('CU M'!T15)</f>
        <v>0</v>
      </c>
      <c r="F16" s="144">
        <f>('CU F'!T15)</f>
        <v>8</v>
      </c>
      <c r="G16" s="144">
        <f>('ES M'!T15)</f>
        <v>10</v>
      </c>
      <c r="H16" s="144">
        <f>('ES F'!T15)</f>
        <v>0</v>
      </c>
      <c r="I16" s="144">
        <f>('RA M'!T15)</f>
        <v>10</v>
      </c>
      <c r="J16" s="144">
        <f>('RA F'!T15)</f>
        <v>0</v>
      </c>
      <c r="K16" s="144">
        <f>('YA M'!T15)</f>
        <v>5</v>
      </c>
      <c r="L16" s="144">
        <f>('YA F'!T15)</f>
        <v>0</v>
      </c>
      <c r="M16" s="144">
        <f>('YB M'!T15)</f>
        <v>0</v>
      </c>
      <c r="N16" s="144">
        <f>('YB F'!T15)</f>
        <v>0</v>
      </c>
      <c r="O16" s="144">
        <f>('JU M'!T15)</f>
        <v>0</v>
      </c>
      <c r="P16" s="144">
        <f>('JU F'!T15)</f>
        <v>0</v>
      </c>
      <c r="Q16" s="145">
        <f t="shared" si="0"/>
        <v>33</v>
      </c>
      <c r="R16" s="146" t="s">
        <v>28</v>
      </c>
      <c r="S16" s="145">
        <f t="shared" si="1"/>
        <v>28</v>
      </c>
      <c r="T16" s="145">
        <f t="shared" si="2"/>
        <v>5</v>
      </c>
    </row>
    <row r="17" spans="1:20" ht="20.100000000000001" customHeight="1" thickBot="1" x14ac:dyDescent="0.3">
      <c r="A17" s="140"/>
      <c r="B17" s="141"/>
      <c r="C17" s="142">
        <f>('MC M'!T16)</f>
        <v>0</v>
      </c>
      <c r="D17" s="142">
        <f>('MC F'!T16)</f>
        <v>0</v>
      </c>
      <c r="E17" s="143">
        <f>('CU M'!T16)</f>
        <v>0</v>
      </c>
      <c r="F17" s="144">
        <f>('CU F'!T16)</f>
        <v>0</v>
      </c>
      <c r="G17" s="144">
        <f>('ES M'!T16)</f>
        <v>0</v>
      </c>
      <c r="H17" s="144">
        <f>('ES F'!T16)</f>
        <v>0</v>
      </c>
      <c r="I17" s="144">
        <f>('RA M'!T16)</f>
        <v>0</v>
      </c>
      <c r="J17" s="144">
        <f>('RA F'!T16)</f>
        <v>0</v>
      </c>
      <c r="K17" s="144">
        <f>('YA M'!T16)</f>
        <v>0</v>
      </c>
      <c r="L17" s="144">
        <f>('YA F'!T16)</f>
        <v>0</v>
      </c>
      <c r="M17" s="144">
        <f>('YB M'!T16)</f>
        <v>0</v>
      </c>
      <c r="N17" s="144">
        <f>('YB F'!T16)</f>
        <v>0</v>
      </c>
      <c r="O17" s="144">
        <f>('JU M'!T16)</f>
        <v>0</v>
      </c>
      <c r="P17" s="144">
        <f>('JU F'!T16)</f>
        <v>0</v>
      </c>
      <c r="Q17" s="145">
        <f t="shared" si="0"/>
        <v>0</v>
      </c>
      <c r="R17" s="146"/>
      <c r="S17" s="145">
        <f t="shared" si="1"/>
        <v>0</v>
      </c>
      <c r="T17" s="145">
        <f t="shared" si="2"/>
        <v>0</v>
      </c>
    </row>
    <row r="18" spans="1:20" ht="20.100000000000001" customHeight="1" thickBot="1" x14ac:dyDescent="0.3">
      <c r="A18" s="140">
        <v>1886</v>
      </c>
      <c r="B18" s="141" t="s">
        <v>31</v>
      </c>
      <c r="C18" s="142">
        <f>('MC M'!T17)</f>
        <v>64</v>
      </c>
      <c r="D18" s="142">
        <f>('MC F'!T17)</f>
        <v>0</v>
      </c>
      <c r="E18" s="143">
        <f>('CU M'!T17)</f>
        <v>69</v>
      </c>
      <c r="F18" s="144">
        <f>('CU F'!T17)</f>
        <v>170</v>
      </c>
      <c r="G18" s="144">
        <f>('ES M'!T17)</f>
        <v>100</v>
      </c>
      <c r="H18" s="144">
        <f>('ES F'!T17)</f>
        <v>190</v>
      </c>
      <c r="I18" s="144">
        <f>('RA M'!T17)</f>
        <v>25</v>
      </c>
      <c r="J18" s="144">
        <f>('RA F'!T17)</f>
        <v>155</v>
      </c>
      <c r="K18" s="144">
        <f>('YA M'!T17)</f>
        <v>60</v>
      </c>
      <c r="L18" s="144">
        <f>('YA F'!T17)</f>
        <v>196</v>
      </c>
      <c r="M18" s="144">
        <f>('YB M'!T17)</f>
        <v>150</v>
      </c>
      <c r="N18" s="144">
        <f>('YB F'!T17)</f>
        <v>9</v>
      </c>
      <c r="O18" s="144">
        <f>('JU M'!T17)</f>
        <v>90</v>
      </c>
      <c r="P18" s="144">
        <f>('JU F'!T17)</f>
        <v>0</v>
      </c>
      <c r="Q18" s="145">
        <f t="shared" si="0"/>
        <v>1278</v>
      </c>
      <c r="R18" s="146" t="s">
        <v>31</v>
      </c>
      <c r="S18" s="145">
        <f t="shared" si="1"/>
        <v>773</v>
      </c>
      <c r="T18" s="145">
        <f t="shared" si="2"/>
        <v>505</v>
      </c>
    </row>
    <row r="19" spans="1:20" ht="20.100000000000001" customHeight="1" thickBot="1" x14ac:dyDescent="0.3">
      <c r="A19" s="140">
        <v>2144</v>
      </c>
      <c r="B19" s="141" t="s">
        <v>107</v>
      </c>
      <c r="C19" s="142">
        <f>('MC M'!T18)</f>
        <v>0</v>
      </c>
      <c r="D19" s="142">
        <f>('MC F'!T18)</f>
        <v>12</v>
      </c>
      <c r="E19" s="143">
        <f>('CU M'!T18)</f>
        <v>5</v>
      </c>
      <c r="F19" s="144">
        <f>('CU F'!T18)</f>
        <v>24</v>
      </c>
      <c r="G19" s="144">
        <f>('ES M'!T18)</f>
        <v>5</v>
      </c>
      <c r="H19" s="144">
        <f>('ES F'!T18)</f>
        <v>0</v>
      </c>
      <c r="I19" s="144">
        <f>('RA M'!T18)</f>
        <v>20</v>
      </c>
      <c r="J19" s="144">
        <f>('RA F'!T18)</f>
        <v>0</v>
      </c>
      <c r="K19" s="144">
        <f>('YA M'!T18)</f>
        <v>0</v>
      </c>
      <c r="L19" s="144">
        <f>('YA F'!T18)</f>
        <v>0</v>
      </c>
      <c r="M19" s="144">
        <f>('YB M'!T18)</f>
        <v>86</v>
      </c>
      <c r="N19" s="144">
        <f>('YB F'!T18)</f>
        <v>20</v>
      </c>
      <c r="O19" s="144">
        <f>('JU M'!T18)</f>
        <v>0</v>
      </c>
      <c r="P19" s="144">
        <f>('JU F'!T18)</f>
        <v>0</v>
      </c>
      <c r="Q19" s="145">
        <f t="shared" si="0"/>
        <v>172</v>
      </c>
      <c r="R19" s="146" t="s">
        <v>107</v>
      </c>
      <c r="S19" s="145">
        <f t="shared" si="1"/>
        <v>66</v>
      </c>
      <c r="T19" s="145">
        <f t="shared" si="2"/>
        <v>106</v>
      </c>
    </row>
    <row r="20" spans="1:20" ht="20.100000000000001" customHeight="1" thickBot="1" x14ac:dyDescent="0.3">
      <c r="A20" s="140"/>
      <c r="B20" s="141"/>
      <c r="C20" s="142">
        <f>('MC M'!T19)</f>
        <v>0</v>
      </c>
      <c r="D20" s="142">
        <f>('MC F'!T19)</f>
        <v>0</v>
      </c>
      <c r="E20" s="143">
        <f>('CU M'!T19)</f>
        <v>0</v>
      </c>
      <c r="F20" s="144">
        <f>('CU F'!T19)</f>
        <v>0</v>
      </c>
      <c r="G20" s="144">
        <f>('ES M'!T19)</f>
        <v>0</v>
      </c>
      <c r="H20" s="144">
        <f>('ES F'!T19)</f>
        <v>0</v>
      </c>
      <c r="I20" s="144">
        <f>('RA M'!T19)</f>
        <v>0</v>
      </c>
      <c r="J20" s="144">
        <f>('RA F'!T19)</f>
        <v>0</v>
      </c>
      <c r="K20" s="144">
        <f>('YA M'!T19)</f>
        <v>0</v>
      </c>
      <c r="L20" s="144">
        <f>('YA F'!T19)</f>
        <v>0</v>
      </c>
      <c r="M20" s="144">
        <f>('YB M'!T19)</f>
        <v>0</v>
      </c>
      <c r="N20" s="144">
        <f>('YB F'!T19)</f>
        <v>0</v>
      </c>
      <c r="O20" s="144">
        <f>('JU M'!T19)</f>
        <v>0</v>
      </c>
      <c r="P20" s="144">
        <f>('JU F'!T19)</f>
        <v>0</v>
      </c>
      <c r="Q20" s="145">
        <f t="shared" si="0"/>
        <v>0</v>
      </c>
      <c r="R20" s="146"/>
      <c r="S20" s="145">
        <f t="shared" si="1"/>
        <v>0</v>
      </c>
      <c r="T20" s="145">
        <f t="shared" si="2"/>
        <v>0</v>
      </c>
    </row>
    <row r="21" spans="1:20" ht="20.100000000000001" customHeight="1" thickBot="1" x14ac:dyDescent="0.3">
      <c r="A21" s="140">
        <v>1298</v>
      </c>
      <c r="B21" s="141" t="s">
        <v>35</v>
      </c>
      <c r="C21" s="142">
        <f>('MC M'!T20)</f>
        <v>0</v>
      </c>
      <c r="D21" s="142">
        <f>('MC F'!T20)</f>
        <v>0</v>
      </c>
      <c r="E21" s="143">
        <f>('CU M'!T20)</f>
        <v>0</v>
      </c>
      <c r="F21" s="144">
        <f>('CU F'!T20)</f>
        <v>0</v>
      </c>
      <c r="G21" s="144">
        <f>('ES M'!T20)</f>
        <v>0</v>
      </c>
      <c r="H21" s="144">
        <f>('ES F'!T20)</f>
        <v>0</v>
      </c>
      <c r="I21" s="144">
        <f>('RA M'!T20)</f>
        <v>0</v>
      </c>
      <c r="J21" s="144">
        <f>('RA F'!T20)</f>
        <v>0</v>
      </c>
      <c r="K21" s="144">
        <f>('YA M'!T20)</f>
        <v>7</v>
      </c>
      <c r="L21" s="144">
        <f>('YA F'!T20)</f>
        <v>0</v>
      </c>
      <c r="M21" s="144">
        <f>('YB M'!T20)</f>
        <v>0</v>
      </c>
      <c r="N21" s="144">
        <f>('YB F'!T20)</f>
        <v>0</v>
      </c>
      <c r="O21" s="144">
        <f>('JU M'!T20)</f>
        <v>0</v>
      </c>
      <c r="P21" s="144">
        <f>('JU F'!T20)</f>
        <v>0</v>
      </c>
      <c r="Q21" s="145">
        <f t="shared" si="0"/>
        <v>7</v>
      </c>
      <c r="R21" s="146" t="s">
        <v>35</v>
      </c>
      <c r="S21" s="145">
        <f t="shared" si="1"/>
        <v>0</v>
      </c>
      <c r="T21" s="145">
        <f t="shared" si="2"/>
        <v>7</v>
      </c>
    </row>
    <row r="22" spans="1:20" ht="20.100000000000001" customHeight="1" thickBot="1" x14ac:dyDescent="0.3">
      <c r="A22" s="140">
        <v>1887</v>
      </c>
      <c r="B22" s="141" t="s">
        <v>10</v>
      </c>
      <c r="C22" s="142">
        <f>('MC M'!T21)</f>
        <v>0</v>
      </c>
      <c r="D22" s="142">
        <f>('MC F'!T21)</f>
        <v>0</v>
      </c>
      <c r="E22" s="143">
        <f>('CU M'!T21)</f>
        <v>0</v>
      </c>
      <c r="F22" s="144">
        <f>('CU F'!T21)</f>
        <v>12</v>
      </c>
      <c r="G22" s="144">
        <f>('ES M'!T21)</f>
        <v>127</v>
      </c>
      <c r="H22" s="144">
        <f>('ES F'!T21)</f>
        <v>205</v>
      </c>
      <c r="I22" s="144">
        <f>('RA M'!T21)</f>
        <v>165</v>
      </c>
      <c r="J22" s="144">
        <f>('RA F'!T21)</f>
        <v>59</v>
      </c>
      <c r="K22" s="144">
        <f>('YA M'!T21)</f>
        <v>90</v>
      </c>
      <c r="L22" s="144">
        <f>('YA F'!T21)</f>
        <v>115</v>
      </c>
      <c r="M22" s="144">
        <f>('YB M'!T21)</f>
        <v>50</v>
      </c>
      <c r="N22" s="144">
        <f>('YB F'!T21)</f>
        <v>40</v>
      </c>
      <c r="O22" s="144">
        <f>('JU M'!T21)</f>
        <v>0</v>
      </c>
      <c r="P22" s="144">
        <f>('JU F'!T21)</f>
        <v>0</v>
      </c>
      <c r="Q22" s="145">
        <f t="shared" si="0"/>
        <v>863</v>
      </c>
      <c r="R22" s="146" t="s">
        <v>10</v>
      </c>
      <c r="S22" s="145">
        <f t="shared" si="1"/>
        <v>568</v>
      </c>
      <c r="T22" s="145">
        <f t="shared" si="2"/>
        <v>295</v>
      </c>
    </row>
    <row r="23" spans="1:20" ht="20.100000000000001" customHeight="1" thickBot="1" x14ac:dyDescent="0.3">
      <c r="A23" s="140"/>
      <c r="B23" s="141"/>
      <c r="C23" s="142">
        <f>('MC M'!T22)</f>
        <v>0</v>
      </c>
      <c r="D23" s="142">
        <f>('MC F'!T22)</f>
        <v>0</v>
      </c>
      <c r="E23" s="143">
        <f>('CU M'!T22)</f>
        <v>0</v>
      </c>
      <c r="F23" s="144">
        <f>('CU F'!T22)</f>
        <v>0</v>
      </c>
      <c r="G23" s="144">
        <f>('ES M'!T22)</f>
        <v>0</v>
      </c>
      <c r="H23" s="144">
        <f>('ES F'!T22)</f>
        <v>0</v>
      </c>
      <c r="I23" s="144">
        <f>('RA M'!T22)</f>
        <v>0</v>
      </c>
      <c r="J23" s="144">
        <f>('RA F'!T22)</f>
        <v>0</v>
      </c>
      <c r="K23" s="144">
        <f>('YA M'!T22)</f>
        <v>0</v>
      </c>
      <c r="L23" s="144">
        <f>('YA F'!T22)</f>
        <v>0</v>
      </c>
      <c r="M23" s="144">
        <f>('YB M'!T22)</f>
        <v>0</v>
      </c>
      <c r="N23" s="144">
        <f>('YB F'!T22)</f>
        <v>0</v>
      </c>
      <c r="O23" s="144">
        <f>('JU M'!T22)</f>
        <v>0</v>
      </c>
      <c r="P23" s="144">
        <f>('JU F'!T22)</f>
        <v>0</v>
      </c>
      <c r="Q23" s="145">
        <f t="shared" si="0"/>
        <v>0</v>
      </c>
      <c r="R23" s="146"/>
      <c r="S23" s="145">
        <f t="shared" si="1"/>
        <v>0</v>
      </c>
      <c r="T23" s="145">
        <f t="shared" si="2"/>
        <v>0</v>
      </c>
    </row>
    <row r="24" spans="1:20" ht="20.100000000000001" customHeight="1" thickBot="1" x14ac:dyDescent="0.3">
      <c r="A24" s="140">
        <v>1756</v>
      </c>
      <c r="B24" s="141" t="s">
        <v>37</v>
      </c>
      <c r="C24" s="142">
        <f>('MC M'!T23)</f>
        <v>0</v>
      </c>
      <c r="D24" s="142">
        <f>('MC F'!T23)</f>
        <v>0</v>
      </c>
      <c r="E24" s="143">
        <f>('CU M'!T23)</f>
        <v>0</v>
      </c>
      <c r="F24" s="144">
        <f>('CU F'!T23)</f>
        <v>0</v>
      </c>
      <c r="G24" s="144">
        <f>('ES M'!T23)</f>
        <v>0</v>
      </c>
      <c r="H24" s="144">
        <f>('ES F'!T23)</f>
        <v>0</v>
      </c>
      <c r="I24" s="144">
        <f>('RA M'!T23)</f>
        <v>0</v>
      </c>
      <c r="J24" s="144">
        <f>('RA F'!T23)</f>
        <v>0</v>
      </c>
      <c r="K24" s="144">
        <f>('YA M'!T23)</f>
        <v>0</v>
      </c>
      <c r="L24" s="144">
        <f>('YA F'!T23)</f>
        <v>0</v>
      </c>
      <c r="M24" s="144">
        <f>('YB M'!T23)</f>
        <v>0</v>
      </c>
      <c r="N24" s="144">
        <f>('YB F'!T23)</f>
        <v>0</v>
      </c>
      <c r="O24" s="144">
        <f>('JU M'!T23)</f>
        <v>0</v>
      </c>
      <c r="P24" s="144">
        <f>('JU F'!T23)</f>
        <v>0</v>
      </c>
      <c r="Q24" s="145">
        <f t="shared" si="0"/>
        <v>0</v>
      </c>
      <c r="R24" s="146" t="s">
        <v>37</v>
      </c>
      <c r="S24" s="145">
        <f t="shared" si="1"/>
        <v>0</v>
      </c>
      <c r="T24" s="145">
        <f t="shared" si="2"/>
        <v>0</v>
      </c>
    </row>
    <row r="25" spans="1:20" ht="20.100000000000001" customHeight="1" thickBot="1" x14ac:dyDescent="0.3">
      <c r="A25" s="140">
        <v>1177</v>
      </c>
      <c r="B25" s="141" t="s">
        <v>38</v>
      </c>
      <c r="C25" s="142">
        <f>('MC M'!T24)</f>
        <v>0</v>
      </c>
      <c r="D25" s="142">
        <f>('MC F'!T24)</f>
        <v>0</v>
      </c>
      <c r="E25" s="143">
        <f>('CU M'!T24)</f>
        <v>0</v>
      </c>
      <c r="F25" s="144">
        <f>('CU F'!T24)</f>
        <v>0</v>
      </c>
      <c r="G25" s="144">
        <f>('ES M'!T24)</f>
        <v>0</v>
      </c>
      <c r="H25" s="144">
        <f>('ES F'!T24)</f>
        <v>0</v>
      </c>
      <c r="I25" s="144">
        <f>('RA M'!T24)</f>
        <v>0</v>
      </c>
      <c r="J25" s="144">
        <f>('RA F'!T24)</f>
        <v>0</v>
      </c>
      <c r="K25" s="144">
        <f>('YA M'!T24)</f>
        <v>0</v>
      </c>
      <c r="L25" s="144">
        <f>('YA F'!T24)</f>
        <v>0</v>
      </c>
      <c r="M25" s="144">
        <f>('YB M'!T24)</f>
        <v>0</v>
      </c>
      <c r="N25" s="144">
        <f>('YB F'!T24)</f>
        <v>0</v>
      </c>
      <c r="O25" s="144">
        <f>('JU M'!T24)</f>
        <v>0</v>
      </c>
      <c r="P25" s="144">
        <f>('JU F'!T24)</f>
        <v>0</v>
      </c>
      <c r="Q25" s="145">
        <f t="shared" si="0"/>
        <v>0</v>
      </c>
      <c r="R25" s="146" t="s">
        <v>38</v>
      </c>
      <c r="S25" s="145">
        <f t="shared" si="1"/>
        <v>0</v>
      </c>
      <c r="T25" s="145">
        <f t="shared" si="2"/>
        <v>0</v>
      </c>
    </row>
    <row r="26" spans="1:20" ht="20.100000000000001" customHeight="1" thickBot="1" x14ac:dyDescent="0.3">
      <c r="A26" s="140">
        <v>1266</v>
      </c>
      <c r="B26" s="141" t="s">
        <v>39</v>
      </c>
      <c r="C26" s="142">
        <f>('MC M'!T25)</f>
        <v>0</v>
      </c>
      <c r="D26" s="142">
        <f>('MC F'!T25)</f>
        <v>0</v>
      </c>
      <c r="E26" s="143">
        <f>('CU M'!T25)</f>
        <v>0</v>
      </c>
      <c r="F26" s="144">
        <f>('CU F'!T25)</f>
        <v>0</v>
      </c>
      <c r="G26" s="144">
        <f>('ES M'!T25)</f>
        <v>0</v>
      </c>
      <c r="H26" s="144">
        <f>('ES F'!T25)</f>
        <v>0</v>
      </c>
      <c r="I26" s="144">
        <f>('RA M'!T25)</f>
        <v>0</v>
      </c>
      <c r="J26" s="144">
        <f>('RA F'!T25)</f>
        <v>0</v>
      </c>
      <c r="K26" s="144">
        <f>('YA M'!T25)</f>
        <v>0</v>
      </c>
      <c r="L26" s="144">
        <f>('YA F'!T25)</f>
        <v>0</v>
      </c>
      <c r="M26" s="144">
        <f>('YB M'!T25)</f>
        <v>0</v>
      </c>
      <c r="N26" s="144">
        <f>('YB F'!T25)</f>
        <v>0</v>
      </c>
      <c r="O26" s="144">
        <f>('JU M'!T25)</f>
        <v>0</v>
      </c>
      <c r="P26" s="144">
        <f>('JU F'!T25)</f>
        <v>0</v>
      </c>
      <c r="Q26" s="145">
        <f t="shared" si="0"/>
        <v>0</v>
      </c>
      <c r="R26" s="146" t="s">
        <v>39</v>
      </c>
      <c r="S26" s="145">
        <f t="shared" si="1"/>
        <v>0</v>
      </c>
      <c r="T26" s="145">
        <f t="shared" si="2"/>
        <v>0</v>
      </c>
    </row>
    <row r="27" spans="1:20" ht="20.100000000000001" customHeight="1" thickBot="1" x14ac:dyDescent="0.3">
      <c r="A27" s="140">
        <v>1757</v>
      </c>
      <c r="B27" s="141" t="s">
        <v>40</v>
      </c>
      <c r="C27" s="142">
        <f>('MC M'!T26)</f>
        <v>0</v>
      </c>
      <c r="D27" s="142">
        <f>('MC F'!T26)</f>
        <v>0</v>
      </c>
      <c r="E27" s="143">
        <f>('CU M'!T26)</f>
        <v>0</v>
      </c>
      <c r="F27" s="144">
        <f>('CU F'!T26)</f>
        <v>0</v>
      </c>
      <c r="G27" s="144">
        <f>('ES M'!T26)</f>
        <v>0</v>
      </c>
      <c r="H27" s="144">
        <f>('ES F'!T26)</f>
        <v>0</v>
      </c>
      <c r="I27" s="144">
        <f>('RA M'!T26)</f>
        <v>0</v>
      </c>
      <c r="J27" s="144">
        <f>('RA F'!T26)</f>
        <v>0</v>
      </c>
      <c r="K27" s="144">
        <f>('YA M'!T26)</f>
        <v>0</v>
      </c>
      <c r="L27" s="144">
        <f>('YA F'!T26)</f>
        <v>0</v>
      </c>
      <c r="M27" s="144">
        <f>('YB M'!T26)</f>
        <v>0</v>
      </c>
      <c r="N27" s="144">
        <f>('YB F'!T26)</f>
        <v>0</v>
      </c>
      <c r="O27" s="144">
        <f>('JU M'!T26)</f>
        <v>0</v>
      </c>
      <c r="P27" s="144">
        <f>('JU F'!T26)</f>
        <v>0</v>
      </c>
      <c r="Q27" s="145">
        <f t="shared" si="0"/>
        <v>0</v>
      </c>
      <c r="R27" s="146" t="s">
        <v>40</v>
      </c>
      <c r="S27" s="145">
        <f t="shared" si="1"/>
        <v>0</v>
      </c>
      <c r="T27" s="145">
        <f t="shared" si="2"/>
        <v>0</v>
      </c>
    </row>
    <row r="28" spans="1:20" ht="20.100000000000001" customHeight="1" thickBot="1" x14ac:dyDescent="0.3">
      <c r="A28" s="140">
        <v>1760</v>
      </c>
      <c r="B28" s="141" t="s">
        <v>41</v>
      </c>
      <c r="C28" s="142">
        <f>('MC M'!T27)</f>
        <v>0</v>
      </c>
      <c r="D28" s="142">
        <f>('MC F'!T27)</f>
        <v>0</v>
      </c>
      <c r="E28" s="143">
        <f>('CU M'!T27)</f>
        <v>0</v>
      </c>
      <c r="F28" s="144">
        <f>('CU F'!T27)</f>
        <v>0</v>
      </c>
      <c r="G28" s="144">
        <f>('ES M'!T27)</f>
        <v>0</v>
      </c>
      <c r="H28" s="144">
        <f>('ES F'!T27)</f>
        <v>0</v>
      </c>
      <c r="I28" s="144">
        <f>('RA M'!T27)</f>
        <v>0</v>
      </c>
      <c r="J28" s="144">
        <f>('RA F'!T27)</f>
        <v>0</v>
      </c>
      <c r="K28" s="144">
        <f>('YA M'!T27)</f>
        <v>0</v>
      </c>
      <c r="L28" s="144">
        <f>('YA F'!T27)</f>
        <v>0</v>
      </c>
      <c r="M28" s="144">
        <f>('YB M'!T27)</f>
        <v>0</v>
      </c>
      <c r="N28" s="144">
        <f>('YB F'!T27)</f>
        <v>0</v>
      </c>
      <c r="O28" s="144">
        <f>('JU M'!T27)</f>
        <v>0</v>
      </c>
      <c r="P28" s="144">
        <f>('JU F'!T27)</f>
        <v>0</v>
      </c>
      <c r="Q28" s="145">
        <f t="shared" si="0"/>
        <v>0</v>
      </c>
      <c r="R28" s="146" t="s">
        <v>41</v>
      </c>
      <c r="S28" s="145">
        <f t="shared" si="1"/>
        <v>0</v>
      </c>
      <c r="T28" s="145">
        <f t="shared" si="2"/>
        <v>0</v>
      </c>
    </row>
    <row r="29" spans="1:20" ht="20.100000000000001" customHeight="1" thickBot="1" x14ac:dyDescent="0.3">
      <c r="A29" s="140"/>
      <c r="B29" s="141"/>
      <c r="C29" s="142">
        <f>('MC M'!T28)</f>
        <v>0</v>
      </c>
      <c r="D29" s="142">
        <f>('MC F'!T28)</f>
        <v>30</v>
      </c>
      <c r="E29" s="143">
        <f>('CU M'!T28)</f>
        <v>20</v>
      </c>
      <c r="F29" s="144">
        <f>('CU F'!T28)</f>
        <v>6</v>
      </c>
      <c r="G29" s="144">
        <f>('ES M'!T28)</f>
        <v>0</v>
      </c>
      <c r="H29" s="144">
        <f>('ES F'!T28)</f>
        <v>0</v>
      </c>
      <c r="I29" s="144">
        <f>('RA M'!T28)</f>
        <v>0</v>
      </c>
      <c r="J29" s="144">
        <f>('RA F'!T28)</f>
        <v>0</v>
      </c>
      <c r="K29" s="144">
        <f>('YA M'!T28)</f>
        <v>0</v>
      </c>
      <c r="L29" s="144">
        <f>('YA F'!T28)</f>
        <v>0</v>
      </c>
      <c r="M29" s="144">
        <f>('YB M'!T28)</f>
        <v>0</v>
      </c>
      <c r="N29" s="144">
        <f>('YB F'!T28)</f>
        <v>0</v>
      </c>
      <c r="O29" s="144">
        <f>('JU M'!T28)</f>
        <v>0</v>
      </c>
      <c r="P29" s="144">
        <f>('JU F'!T28)</f>
        <v>0</v>
      </c>
      <c r="Q29" s="145">
        <f t="shared" si="0"/>
        <v>56</v>
      </c>
      <c r="R29" s="146"/>
      <c r="S29" s="145">
        <f t="shared" si="1"/>
        <v>56</v>
      </c>
      <c r="T29" s="145">
        <f t="shared" si="2"/>
        <v>0</v>
      </c>
    </row>
    <row r="30" spans="1:20" ht="20.100000000000001" customHeight="1" thickBot="1" x14ac:dyDescent="0.3">
      <c r="A30" s="140">
        <v>1731</v>
      </c>
      <c r="B30" s="141" t="s">
        <v>43</v>
      </c>
      <c r="C30" s="142">
        <f>('MC M'!T29)</f>
        <v>0</v>
      </c>
      <c r="D30" s="142">
        <f>('MC F'!T29)</f>
        <v>0</v>
      </c>
      <c r="E30" s="143">
        <f>('CU M'!T29)</f>
        <v>0</v>
      </c>
      <c r="F30" s="144">
        <f>('CU F'!T29)</f>
        <v>0</v>
      </c>
      <c r="G30" s="144">
        <f>('ES M'!T29)</f>
        <v>0</v>
      </c>
      <c r="H30" s="144">
        <f>('ES F'!T29)</f>
        <v>0</v>
      </c>
      <c r="I30" s="144">
        <f>('RA M'!T29)</f>
        <v>0</v>
      </c>
      <c r="J30" s="144">
        <f>('RA F'!T29)</f>
        <v>0</v>
      </c>
      <c r="K30" s="144">
        <f>('YA M'!T29)</f>
        <v>0</v>
      </c>
      <c r="L30" s="144">
        <f>('YA F'!T29)</f>
        <v>0</v>
      </c>
      <c r="M30" s="144">
        <f>('YB M'!T29)</f>
        <v>0</v>
      </c>
      <c r="N30" s="144">
        <f>('YB F'!T29)</f>
        <v>0</v>
      </c>
      <c r="O30" s="144">
        <f>('JU M'!T29)</f>
        <v>0</v>
      </c>
      <c r="P30" s="144">
        <f>('JU F'!T29)</f>
        <v>0</v>
      </c>
      <c r="Q30" s="145">
        <f t="shared" si="0"/>
        <v>0</v>
      </c>
      <c r="R30" s="146" t="s">
        <v>43</v>
      </c>
      <c r="S30" s="145">
        <f t="shared" si="1"/>
        <v>0</v>
      </c>
      <c r="T30" s="145">
        <f t="shared" si="2"/>
        <v>0</v>
      </c>
    </row>
    <row r="31" spans="1:20" ht="20.100000000000001" customHeight="1" thickBot="1" x14ac:dyDescent="0.3">
      <c r="A31" s="140">
        <v>1773</v>
      </c>
      <c r="B31" s="141" t="s">
        <v>44</v>
      </c>
      <c r="C31" s="142">
        <f>('MC M'!T30)</f>
        <v>0</v>
      </c>
      <c r="D31" s="142">
        <f>('MC F'!T30)</f>
        <v>0</v>
      </c>
      <c r="E31" s="143">
        <f>('CU M'!T30)</f>
        <v>0</v>
      </c>
      <c r="F31" s="144">
        <f>('CU F'!T30)</f>
        <v>0</v>
      </c>
      <c r="G31" s="144">
        <f>('ES M'!T30)</f>
        <v>0</v>
      </c>
      <c r="H31" s="144">
        <f>('ES F'!T30)</f>
        <v>40</v>
      </c>
      <c r="I31" s="144">
        <f>('RA M'!T30)</f>
        <v>10</v>
      </c>
      <c r="J31" s="144">
        <f>('RA F'!T30)</f>
        <v>12</v>
      </c>
      <c r="K31" s="144">
        <f>('YA M'!T30)</f>
        <v>7</v>
      </c>
      <c r="L31" s="144">
        <f>('YA F'!T30)</f>
        <v>0</v>
      </c>
      <c r="M31" s="144">
        <f>('YB M'!T30)</f>
        <v>13</v>
      </c>
      <c r="N31" s="144">
        <f>('YB F'!T30)</f>
        <v>12</v>
      </c>
      <c r="O31" s="144">
        <f>('JU M'!T30)</f>
        <v>40</v>
      </c>
      <c r="P31" s="144">
        <f>('JU F'!T30)</f>
        <v>0</v>
      </c>
      <c r="Q31" s="145">
        <f t="shared" si="0"/>
        <v>134</v>
      </c>
      <c r="R31" s="146" t="s">
        <v>44</v>
      </c>
      <c r="S31" s="145">
        <f t="shared" si="1"/>
        <v>62</v>
      </c>
      <c r="T31" s="145">
        <f t="shared" si="2"/>
        <v>72</v>
      </c>
    </row>
    <row r="32" spans="1:20" ht="20.100000000000001" customHeight="1" thickBot="1" x14ac:dyDescent="0.3">
      <c r="A32" s="140">
        <v>1347</v>
      </c>
      <c r="B32" s="141" t="s">
        <v>45</v>
      </c>
      <c r="C32" s="142">
        <f>('MC M'!T31)</f>
        <v>0</v>
      </c>
      <c r="D32" s="142">
        <f>('MC F'!T31)</f>
        <v>0</v>
      </c>
      <c r="E32" s="143">
        <f>('CU M'!T31)</f>
        <v>0</v>
      </c>
      <c r="F32" s="144">
        <f>('CU F'!T31)</f>
        <v>0</v>
      </c>
      <c r="G32" s="144">
        <f>('ES M'!T31)</f>
        <v>0</v>
      </c>
      <c r="H32" s="144">
        <f>('ES F'!T31)</f>
        <v>0</v>
      </c>
      <c r="I32" s="144">
        <f>('RA M'!T31)</f>
        <v>0</v>
      </c>
      <c r="J32" s="144">
        <f>('RA F'!T31)</f>
        <v>0</v>
      </c>
      <c r="K32" s="144">
        <f>('YA M'!T31)</f>
        <v>0</v>
      </c>
      <c r="L32" s="144">
        <f>('YA F'!T31)</f>
        <v>0</v>
      </c>
      <c r="M32" s="144">
        <f>('YB M'!T31)</f>
        <v>0</v>
      </c>
      <c r="N32" s="144">
        <f>('YB F'!T31)</f>
        <v>0</v>
      </c>
      <c r="O32" s="144">
        <f>('JU M'!T31)</f>
        <v>0</v>
      </c>
      <c r="P32" s="144">
        <f>('JU F'!T31)</f>
        <v>0</v>
      </c>
      <c r="Q32" s="145">
        <f t="shared" si="0"/>
        <v>0</v>
      </c>
      <c r="R32" s="146" t="s">
        <v>45</v>
      </c>
      <c r="S32" s="145">
        <f t="shared" si="1"/>
        <v>0</v>
      </c>
      <c r="T32" s="145">
        <f t="shared" si="2"/>
        <v>0</v>
      </c>
    </row>
    <row r="33" spans="1:20" ht="20.100000000000001" customHeight="1" thickBot="1" x14ac:dyDescent="0.3">
      <c r="A33" s="140">
        <v>1880</v>
      </c>
      <c r="B33" s="141" t="s">
        <v>46</v>
      </c>
      <c r="C33" s="142">
        <f>('MC M'!T32)</f>
        <v>0</v>
      </c>
      <c r="D33" s="142">
        <f>('MC F'!T32)</f>
        <v>0</v>
      </c>
      <c r="E33" s="143">
        <f>('CU M'!T32)</f>
        <v>0</v>
      </c>
      <c r="F33" s="144">
        <f>('CU F'!T32)</f>
        <v>0</v>
      </c>
      <c r="G33" s="144">
        <f>('ES M'!T32)</f>
        <v>0</v>
      </c>
      <c r="H33" s="144">
        <f>('ES F'!T32)</f>
        <v>0</v>
      </c>
      <c r="I33" s="144">
        <f>('RA M'!T32)</f>
        <v>0</v>
      </c>
      <c r="J33" s="144">
        <f>('RA F'!T32)</f>
        <v>0</v>
      </c>
      <c r="K33" s="144">
        <f>('YA M'!T32)</f>
        <v>0</v>
      </c>
      <c r="L33" s="144">
        <f>('YA F'!T32)</f>
        <v>0</v>
      </c>
      <c r="M33" s="144">
        <f>('YB M'!T32)</f>
        <v>0</v>
      </c>
      <c r="N33" s="144">
        <f>('YB F'!T32)</f>
        <v>0</v>
      </c>
      <c r="O33" s="144">
        <f>('JU M'!T32)</f>
        <v>0</v>
      </c>
      <c r="P33" s="144">
        <f>('JU F'!T32)</f>
        <v>0</v>
      </c>
      <c r="Q33" s="145">
        <f t="shared" si="0"/>
        <v>0</v>
      </c>
      <c r="R33" s="146" t="s">
        <v>46</v>
      </c>
      <c r="S33" s="145">
        <f t="shared" si="1"/>
        <v>0</v>
      </c>
      <c r="T33" s="145">
        <f t="shared" si="2"/>
        <v>0</v>
      </c>
    </row>
    <row r="34" spans="1:20" ht="20.100000000000001" customHeight="1" thickBot="1" x14ac:dyDescent="0.3">
      <c r="A34" s="140">
        <v>1883</v>
      </c>
      <c r="B34" s="141" t="s">
        <v>47</v>
      </c>
      <c r="C34" s="142">
        <f>('MC M'!T33)</f>
        <v>0</v>
      </c>
      <c r="D34" s="142">
        <f>('MC F'!T33)</f>
        <v>0</v>
      </c>
      <c r="E34" s="143">
        <f>('CU M'!T33)</f>
        <v>0</v>
      </c>
      <c r="F34" s="144">
        <f>('CU F'!T33)</f>
        <v>0</v>
      </c>
      <c r="G34" s="144">
        <f>('ES M'!T33)</f>
        <v>0</v>
      </c>
      <c r="H34" s="144">
        <f>('ES F'!T33)</f>
        <v>0</v>
      </c>
      <c r="I34" s="144">
        <f>('RA M'!T33)</f>
        <v>0</v>
      </c>
      <c r="J34" s="144">
        <f>('RA F'!T33)</f>
        <v>0</v>
      </c>
      <c r="K34" s="144">
        <f>('YA M'!T33)</f>
        <v>0</v>
      </c>
      <c r="L34" s="144">
        <f>('YA F'!T33)</f>
        <v>0</v>
      </c>
      <c r="M34" s="144">
        <f>('YB M'!T33)</f>
        <v>0</v>
      </c>
      <c r="N34" s="144">
        <f>('YB F'!T33)</f>
        <v>0</v>
      </c>
      <c r="O34" s="144">
        <f>('JU M'!T33)</f>
        <v>0</v>
      </c>
      <c r="P34" s="144">
        <f>('JU F'!T33)</f>
        <v>0</v>
      </c>
      <c r="Q34" s="145">
        <f t="shared" si="0"/>
        <v>0</v>
      </c>
      <c r="R34" s="146" t="s">
        <v>47</v>
      </c>
      <c r="S34" s="145">
        <f t="shared" si="1"/>
        <v>0</v>
      </c>
      <c r="T34" s="145">
        <f t="shared" si="2"/>
        <v>0</v>
      </c>
    </row>
    <row r="35" spans="1:20" ht="20.100000000000001" customHeight="1" thickBot="1" x14ac:dyDescent="0.3">
      <c r="A35" s="140"/>
      <c r="B35" s="141"/>
      <c r="C35" s="142">
        <f>('MC M'!T34)</f>
        <v>0</v>
      </c>
      <c r="D35" s="142">
        <f>('MC F'!T34)</f>
        <v>0</v>
      </c>
      <c r="E35" s="143">
        <f>('CU M'!T34)</f>
        <v>5</v>
      </c>
      <c r="F35" s="144">
        <f>('CU F'!T34)</f>
        <v>0</v>
      </c>
      <c r="G35" s="144">
        <f>('ES M'!T34)</f>
        <v>0</v>
      </c>
      <c r="H35" s="144">
        <f>('ES F'!T34)</f>
        <v>5</v>
      </c>
      <c r="I35" s="144">
        <f>('RA M'!T34)</f>
        <v>0</v>
      </c>
      <c r="J35" s="144">
        <f>('RA F'!T34)</f>
        <v>0</v>
      </c>
      <c r="K35" s="144">
        <f>('YA M'!T34)</f>
        <v>0</v>
      </c>
      <c r="L35" s="144">
        <f>('YA F'!T34)</f>
        <v>0</v>
      </c>
      <c r="M35" s="144">
        <f>('YB M'!T34)</f>
        <v>0</v>
      </c>
      <c r="N35" s="144">
        <f>('YB F'!T34)</f>
        <v>0</v>
      </c>
      <c r="O35" s="144">
        <f>('JU M'!T34)</f>
        <v>0</v>
      </c>
      <c r="P35" s="144">
        <f>('JU F'!T34)</f>
        <v>0</v>
      </c>
      <c r="Q35" s="145">
        <f t="shared" si="0"/>
        <v>10</v>
      </c>
      <c r="R35" s="146"/>
      <c r="S35" s="145">
        <f t="shared" si="1"/>
        <v>10</v>
      </c>
      <c r="T35" s="145">
        <f t="shared" si="2"/>
        <v>0</v>
      </c>
    </row>
    <row r="36" spans="1:20" ht="20.100000000000001" customHeight="1" thickBot="1" x14ac:dyDescent="0.3">
      <c r="A36" s="140"/>
      <c r="B36" s="141"/>
      <c r="C36" s="142">
        <f>('MC M'!T35)</f>
        <v>0</v>
      </c>
      <c r="D36" s="142">
        <f>('MC F'!T35)</f>
        <v>0</v>
      </c>
      <c r="E36" s="143">
        <f>('CU M'!T35)</f>
        <v>0</v>
      </c>
      <c r="F36" s="144">
        <f>('CU F'!T35)</f>
        <v>0</v>
      </c>
      <c r="G36" s="144">
        <f>('ES M'!T35)</f>
        <v>0</v>
      </c>
      <c r="H36" s="144">
        <f>('ES F'!T35)</f>
        <v>0</v>
      </c>
      <c r="I36" s="144">
        <f>('RA M'!T35)</f>
        <v>0</v>
      </c>
      <c r="J36" s="144">
        <f>('RA F'!T35)</f>
        <v>0</v>
      </c>
      <c r="K36" s="144">
        <f>('YA M'!T35)</f>
        <v>0</v>
      </c>
      <c r="L36" s="144">
        <f>('YA F'!T35)</f>
        <v>0</v>
      </c>
      <c r="M36" s="144">
        <f>('YB M'!T35)</f>
        <v>0</v>
      </c>
      <c r="N36" s="144">
        <f>('YB F'!T35)</f>
        <v>0</v>
      </c>
      <c r="O36" s="144">
        <f>('JU M'!T35)</f>
        <v>0</v>
      </c>
      <c r="P36" s="144">
        <f>('JU F'!T35)</f>
        <v>0</v>
      </c>
      <c r="Q36" s="145">
        <f t="shared" ref="Q36:Q64" si="3">SUM(C36:P36)</f>
        <v>0</v>
      </c>
      <c r="R36" s="146"/>
      <c r="S36" s="145">
        <f t="shared" si="1"/>
        <v>0</v>
      </c>
      <c r="T36" s="145">
        <f t="shared" si="2"/>
        <v>0</v>
      </c>
    </row>
    <row r="37" spans="1:20" ht="20.100000000000001" customHeight="1" thickBot="1" x14ac:dyDescent="0.3">
      <c r="A37" s="140"/>
      <c r="B37" s="141"/>
      <c r="C37" s="142">
        <f>('MC M'!T36)</f>
        <v>0</v>
      </c>
      <c r="D37" s="142">
        <f>('MC F'!T36)</f>
        <v>0</v>
      </c>
      <c r="E37" s="143">
        <f>('CU M'!T36)</f>
        <v>0</v>
      </c>
      <c r="F37" s="144">
        <f>('CU F'!T36)</f>
        <v>0</v>
      </c>
      <c r="G37" s="144">
        <f>('ES M'!T36)</f>
        <v>10</v>
      </c>
      <c r="H37" s="144">
        <f>('ES F'!T36)</f>
        <v>0</v>
      </c>
      <c r="I37" s="144">
        <f>('RA M'!T36)</f>
        <v>5</v>
      </c>
      <c r="J37" s="144">
        <f>('RA F'!T36)</f>
        <v>10</v>
      </c>
      <c r="K37" s="144">
        <f>('YA M'!T36)</f>
        <v>0</v>
      </c>
      <c r="L37" s="144">
        <f>('YA F'!T36)</f>
        <v>0</v>
      </c>
      <c r="M37" s="144">
        <f>('YB M'!T36)</f>
        <v>0</v>
      </c>
      <c r="N37" s="144">
        <f>('YB F'!T36)</f>
        <v>0</v>
      </c>
      <c r="O37" s="144">
        <f>('JU M'!T36)</f>
        <v>0</v>
      </c>
      <c r="P37" s="144">
        <f>('JU F'!T36)</f>
        <v>0</v>
      </c>
      <c r="Q37" s="145">
        <f t="shared" si="3"/>
        <v>25</v>
      </c>
      <c r="R37" s="146"/>
      <c r="S37" s="145">
        <f t="shared" si="1"/>
        <v>25</v>
      </c>
      <c r="T37" s="145">
        <f t="shared" si="2"/>
        <v>0</v>
      </c>
    </row>
    <row r="38" spans="1:20" ht="20.100000000000001" customHeight="1" thickBot="1" x14ac:dyDescent="0.3">
      <c r="A38" s="140"/>
      <c r="B38" s="141"/>
      <c r="C38" s="142">
        <f>('MC M'!T37)</f>
        <v>0</v>
      </c>
      <c r="D38" s="142">
        <f>('MC F'!T37)</f>
        <v>0</v>
      </c>
      <c r="E38" s="143">
        <f>('CU M'!T37)</f>
        <v>0</v>
      </c>
      <c r="F38" s="144">
        <f>('CU F'!T37)</f>
        <v>0</v>
      </c>
      <c r="G38" s="144">
        <f>('ES M'!T37)</f>
        <v>0</v>
      </c>
      <c r="H38" s="144">
        <f>('ES F'!T37)</f>
        <v>0</v>
      </c>
      <c r="I38" s="144">
        <f>('RA M'!T37)</f>
        <v>0</v>
      </c>
      <c r="J38" s="144">
        <f>('RA F'!T37)</f>
        <v>0</v>
      </c>
      <c r="K38" s="144">
        <f>('YA M'!T37)</f>
        <v>0</v>
      </c>
      <c r="L38" s="144">
        <f>('YA F'!T37)</f>
        <v>0</v>
      </c>
      <c r="M38" s="144">
        <f>('YB M'!T37)</f>
        <v>0</v>
      </c>
      <c r="N38" s="144">
        <f>('YB F'!T37)</f>
        <v>0</v>
      </c>
      <c r="O38" s="144">
        <f>('JU M'!T37)</f>
        <v>0</v>
      </c>
      <c r="P38" s="144">
        <f>('JU F'!T37)</f>
        <v>0</v>
      </c>
      <c r="Q38" s="145">
        <f t="shared" si="3"/>
        <v>0</v>
      </c>
      <c r="R38" s="146"/>
      <c r="S38" s="145">
        <f t="shared" si="1"/>
        <v>0</v>
      </c>
      <c r="T38" s="145">
        <f t="shared" si="2"/>
        <v>0</v>
      </c>
    </row>
    <row r="39" spans="1:20" ht="20.100000000000001" customHeight="1" thickBot="1" x14ac:dyDescent="0.3">
      <c r="A39" s="140"/>
      <c r="B39" s="141"/>
      <c r="C39" s="142">
        <f>('MC M'!T38)</f>
        <v>0</v>
      </c>
      <c r="D39" s="142">
        <f>('MC F'!T38)</f>
        <v>0</v>
      </c>
      <c r="E39" s="143">
        <f>('CU M'!T38)</f>
        <v>0</v>
      </c>
      <c r="F39" s="144">
        <f>('CU F'!T38)</f>
        <v>0</v>
      </c>
      <c r="G39" s="144">
        <f>('ES M'!T38)</f>
        <v>0</v>
      </c>
      <c r="H39" s="144">
        <f>('ES F'!T38)</f>
        <v>0</v>
      </c>
      <c r="I39" s="144">
        <f>('RA M'!T38)</f>
        <v>0</v>
      </c>
      <c r="J39" s="144">
        <f>('RA F'!T38)</f>
        <v>0</v>
      </c>
      <c r="K39" s="144">
        <f>('YA M'!T38)</f>
        <v>0</v>
      </c>
      <c r="L39" s="144">
        <f>('YA F'!T38)</f>
        <v>0</v>
      </c>
      <c r="M39" s="144">
        <f>('YB M'!T38)</f>
        <v>0</v>
      </c>
      <c r="N39" s="144">
        <f>('YB F'!T38)</f>
        <v>0</v>
      </c>
      <c r="O39" s="144">
        <f>('JU M'!T38)</f>
        <v>0</v>
      </c>
      <c r="P39" s="144">
        <f>('JU F'!T38)</f>
        <v>0</v>
      </c>
      <c r="Q39" s="145">
        <f t="shared" si="3"/>
        <v>0</v>
      </c>
      <c r="R39" s="146"/>
      <c r="S39" s="145">
        <f t="shared" si="1"/>
        <v>0</v>
      </c>
      <c r="T39" s="145">
        <f t="shared" si="2"/>
        <v>0</v>
      </c>
    </row>
    <row r="40" spans="1:20" ht="20.100000000000001" customHeight="1" thickBot="1" x14ac:dyDescent="0.3">
      <c r="A40" s="140"/>
      <c r="B40" s="141"/>
      <c r="C40" s="142">
        <f>('MC M'!T39)</f>
        <v>0</v>
      </c>
      <c r="D40" s="142">
        <f>('MC F'!T39)</f>
        <v>0</v>
      </c>
      <c r="E40" s="143">
        <f>('CU M'!T39)</f>
        <v>0</v>
      </c>
      <c r="F40" s="144">
        <f>('CU F'!T39)</f>
        <v>0</v>
      </c>
      <c r="G40" s="144">
        <f>('ES M'!T39)</f>
        <v>0</v>
      </c>
      <c r="H40" s="144">
        <f>('ES F'!T39)</f>
        <v>0</v>
      </c>
      <c r="I40" s="144">
        <f>('RA M'!T39)</f>
        <v>0</v>
      </c>
      <c r="J40" s="144">
        <f>('RA F'!T39)</f>
        <v>0</v>
      </c>
      <c r="K40" s="144">
        <f>('YA M'!T39)</f>
        <v>0</v>
      </c>
      <c r="L40" s="144">
        <f>('YA F'!T39)</f>
        <v>0</v>
      </c>
      <c r="M40" s="144">
        <f>('YB M'!T39)</f>
        <v>0</v>
      </c>
      <c r="N40" s="144">
        <f>('YB F'!T39)</f>
        <v>0</v>
      </c>
      <c r="O40" s="144">
        <f>('JU M'!T39)</f>
        <v>0</v>
      </c>
      <c r="P40" s="144">
        <f>('JU F'!T39)</f>
        <v>0</v>
      </c>
      <c r="Q40" s="145">
        <f t="shared" si="3"/>
        <v>0</v>
      </c>
      <c r="R40" s="146"/>
      <c r="S40" s="145">
        <f t="shared" si="1"/>
        <v>0</v>
      </c>
      <c r="T40" s="145">
        <f t="shared" si="2"/>
        <v>0</v>
      </c>
    </row>
    <row r="41" spans="1:20" ht="20.100000000000001" customHeight="1" thickBot="1" x14ac:dyDescent="0.3">
      <c r="A41" s="140"/>
      <c r="B41" s="141"/>
      <c r="C41" s="142">
        <f>('MC M'!T40)</f>
        <v>0</v>
      </c>
      <c r="D41" s="142">
        <f>('MC F'!T40)</f>
        <v>0</v>
      </c>
      <c r="E41" s="143">
        <f>('CU M'!T40)</f>
        <v>0</v>
      </c>
      <c r="F41" s="144">
        <f>('CU F'!T40)</f>
        <v>0</v>
      </c>
      <c r="G41" s="144">
        <f>('ES M'!T40)</f>
        <v>0</v>
      </c>
      <c r="H41" s="144">
        <f>('ES F'!T40)</f>
        <v>0</v>
      </c>
      <c r="I41" s="144">
        <f>('RA M'!T40)</f>
        <v>0</v>
      </c>
      <c r="J41" s="144">
        <f>('RA F'!T40)</f>
        <v>0</v>
      </c>
      <c r="K41" s="144">
        <f>('YA M'!T40)</f>
        <v>0</v>
      </c>
      <c r="L41" s="144">
        <f>('YA F'!T40)</f>
        <v>0</v>
      </c>
      <c r="M41" s="144">
        <f>('YB M'!T40)</f>
        <v>0</v>
      </c>
      <c r="N41" s="144">
        <f>('YB F'!T40)</f>
        <v>0</v>
      </c>
      <c r="O41" s="144">
        <f>('JU M'!T40)</f>
        <v>0</v>
      </c>
      <c r="P41" s="144">
        <f>('JU F'!T40)</f>
        <v>0</v>
      </c>
      <c r="Q41" s="145">
        <f t="shared" si="3"/>
        <v>0</v>
      </c>
      <c r="R41" s="146"/>
      <c r="S41" s="145">
        <f t="shared" si="1"/>
        <v>0</v>
      </c>
      <c r="T41" s="145">
        <f t="shared" si="2"/>
        <v>0</v>
      </c>
    </row>
    <row r="42" spans="1:20" ht="20.100000000000001" customHeight="1" thickBot="1" x14ac:dyDescent="0.3">
      <c r="A42" s="140"/>
      <c r="B42" s="141"/>
      <c r="C42" s="142">
        <f>('MC M'!T41)</f>
        <v>0</v>
      </c>
      <c r="D42" s="142">
        <f>('MC F'!T41)</f>
        <v>0</v>
      </c>
      <c r="E42" s="143">
        <f>('CU M'!T41)</f>
        <v>0</v>
      </c>
      <c r="F42" s="144">
        <f>('CU F'!T41)</f>
        <v>0</v>
      </c>
      <c r="G42" s="144">
        <f>('ES M'!T41)</f>
        <v>0</v>
      </c>
      <c r="H42" s="144">
        <f>('ES F'!T41)</f>
        <v>0</v>
      </c>
      <c r="I42" s="144">
        <f>('RA M'!T41)</f>
        <v>0</v>
      </c>
      <c r="J42" s="144">
        <f>('RA F'!T41)</f>
        <v>0</v>
      </c>
      <c r="K42" s="144">
        <f>('YA M'!T41)</f>
        <v>0</v>
      </c>
      <c r="L42" s="144">
        <f>('YA F'!T41)</f>
        <v>0</v>
      </c>
      <c r="M42" s="144">
        <f>('YB M'!T41)</f>
        <v>0</v>
      </c>
      <c r="N42" s="144">
        <f>('YB F'!T41)</f>
        <v>0</v>
      </c>
      <c r="O42" s="144">
        <f>('JU M'!T41)</f>
        <v>0</v>
      </c>
      <c r="P42" s="144">
        <f>('JU F'!T41)</f>
        <v>0</v>
      </c>
      <c r="Q42" s="145">
        <f t="shared" si="3"/>
        <v>0</v>
      </c>
      <c r="R42" s="146"/>
      <c r="S42" s="145">
        <f t="shared" si="1"/>
        <v>0</v>
      </c>
      <c r="T42" s="145">
        <f t="shared" si="2"/>
        <v>0</v>
      </c>
    </row>
    <row r="43" spans="1:20" ht="20.100000000000001" customHeight="1" thickBot="1" x14ac:dyDescent="0.3">
      <c r="A43" s="140"/>
      <c r="B43" s="141"/>
      <c r="C43" s="142">
        <f>('MC M'!T42)</f>
        <v>0</v>
      </c>
      <c r="D43" s="142">
        <f>('MC F'!T42)</f>
        <v>0</v>
      </c>
      <c r="E43" s="143">
        <f>('CU M'!T42)</f>
        <v>0</v>
      </c>
      <c r="F43" s="144">
        <f>('CU F'!T42)</f>
        <v>0</v>
      </c>
      <c r="G43" s="144">
        <f>('ES M'!T42)</f>
        <v>0</v>
      </c>
      <c r="H43" s="144">
        <f>('ES F'!T42)</f>
        <v>0</v>
      </c>
      <c r="I43" s="144">
        <f>('RA M'!T42)</f>
        <v>0</v>
      </c>
      <c r="J43" s="144">
        <f>('RA F'!T42)</f>
        <v>0</v>
      </c>
      <c r="K43" s="144">
        <f>('YA M'!T42)</f>
        <v>0</v>
      </c>
      <c r="L43" s="144">
        <f>('YA F'!T42)</f>
        <v>0</v>
      </c>
      <c r="M43" s="144">
        <f>('YB M'!T42)</f>
        <v>0</v>
      </c>
      <c r="N43" s="144">
        <f>('YB F'!T42)</f>
        <v>0</v>
      </c>
      <c r="O43" s="144">
        <f>('JU M'!T42)</f>
        <v>0</v>
      </c>
      <c r="P43" s="144">
        <f>('JU F'!T42)</f>
        <v>0</v>
      </c>
      <c r="Q43" s="145">
        <f t="shared" si="3"/>
        <v>0</v>
      </c>
      <c r="R43" s="146"/>
      <c r="S43" s="145">
        <f t="shared" si="1"/>
        <v>0</v>
      </c>
      <c r="T43" s="145">
        <f t="shared" si="2"/>
        <v>0</v>
      </c>
    </row>
    <row r="44" spans="1:20" ht="20.100000000000001" customHeight="1" thickBot="1" x14ac:dyDescent="0.3">
      <c r="A44" s="140"/>
      <c r="B44" s="141"/>
      <c r="C44" s="142">
        <f>('MC M'!T43)</f>
        <v>0</v>
      </c>
      <c r="D44" s="142">
        <f>('MC F'!T43)</f>
        <v>0</v>
      </c>
      <c r="E44" s="143">
        <f>('CU M'!T43)</f>
        <v>0</v>
      </c>
      <c r="F44" s="144">
        <f>('CU F'!T43)</f>
        <v>0</v>
      </c>
      <c r="G44" s="144">
        <f>('ES M'!T43)</f>
        <v>0</v>
      </c>
      <c r="H44" s="144">
        <f>('ES F'!T43)</f>
        <v>0</v>
      </c>
      <c r="I44" s="144">
        <f>('RA M'!T43)</f>
        <v>0</v>
      </c>
      <c r="J44" s="144">
        <f>('RA F'!T43)</f>
        <v>0</v>
      </c>
      <c r="K44" s="144">
        <f>('YA M'!T43)</f>
        <v>0</v>
      </c>
      <c r="L44" s="144">
        <f>('YA F'!T43)</f>
        <v>0</v>
      </c>
      <c r="M44" s="144">
        <f>('YB M'!T43)</f>
        <v>0</v>
      </c>
      <c r="N44" s="144">
        <f>('YB F'!T43)</f>
        <v>0</v>
      </c>
      <c r="O44" s="144">
        <f>('JU M'!T43)</f>
        <v>0</v>
      </c>
      <c r="P44" s="144">
        <f>('JU F'!T43)</f>
        <v>0</v>
      </c>
      <c r="Q44" s="145">
        <f t="shared" si="3"/>
        <v>0</v>
      </c>
      <c r="R44" s="146"/>
      <c r="S44" s="145">
        <f t="shared" si="1"/>
        <v>0</v>
      </c>
      <c r="T44" s="145">
        <f t="shared" si="2"/>
        <v>0</v>
      </c>
    </row>
    <row r="45" spans="1:20" ht="20.100000000000001" customHeight="1" thickBot="1" x14ac:dyDescent="0.3">
      <c r="A45" s="140">
        <v>2199</v>
      </c>
      <c r="B45" s="141" t="s">
        <v>106</v>
      </c>
      <c r="C45" s="142">
        <f>('MC M'!T44)</f>
        <v>0</v>
      </c>
      <c r="D45" s="142">
        <f>('MC F'!T44)</f>
        <v>0</v>
      </c>
      <c r="E45" s="143">
        <f>('CU M'!T44)</f>
        <v>0</v>
      </c>
      <c r="F45" s="144">
        <f>('CU F'!T44)</f>
        <v>0</v>
      </c>
      <c r="G45" s="144">
        <f>('ES M'!T44)</f>
        <v>0</v>
      </c>
      <c r="H45" s="144">
        <f>('ES F'!T44)</f>
        <v>0</v>
      </c>
      <c r="I45" s="144">
        <f>('RA M'!T44)</f>
        <v>0</v>
      </c>
      <c r="J45" s="144">
        <f>('RA F'!T44)</f>
        <v>0</v>
      </c>
      <c r="K45" s="144">
        <f>('YA M'!T44)</f>
        <v>0</v>
      </c>
      <c r="L45" s="144">
        <f>('YA F'!T44)</f>
        <v>0</v>
      </c>
      <c r="M45" s="144">
        <f>('YB M'!T44)</f>
        <v>0</v>
      </c>
      <c r="N45" s="144">
        <f>('YB F'!T44)</f>
        <v>0</v>
      </c>
      <c r="O45" s="144">
        <f>('JU M'!T44)</f>
        <v>0</v>
      </c>
      <c r="P45" s="144">
        <f>('JU F'!T44)</f>
        <v>0</v>
      </c>
      <c r="Q45" s="145">
        <f t="shared" si="3"/>
        <v>0</v>
      </c>
      <c r="R45" s="146" t="s">
        <v>106</v>
      </c>
      <c r="S45" s="145">
        <f t="shared" si="1"/>
        <v>0</v>
      </c>
      <c r="T45" s="145">
        <f t="shared" si="2"/>
        <v>0</v>
      </c>
    </row>
    <row r="46" spans="1:20" ht="20.100000000000001" customHeight="1" thickBot="1" x14ac:dyDescent="0.3">
      <c r="A46" s="140">
        <v>1908</v>
      </c>
      <c r="B46" s="141" t="s">
        <v>55</v>
      </c>
      <c r="C46" s="142">
        <f>('MC M'!T45)</f>
        <v>0</v>
      </c>
      <c r="D46" s="142">
        <f>('MC F'!T45)</f>
        <v>0</v>
      </c>
      <c r="E46" s="143">
        <f>('CU M'!T45)</f>
        <v>0</v>
      </c>
      <c r="F46" s="144">
        <f>('CU F'!T45)</f>
        <v>0</v>
      </c>
      <c r="G46" s="144">
        <f>('ES M'!T45)</f>
        <v>0</v>
      </c>
      <c r="H46" s="144">
        <f>('ES F'!T45)</f>
        <v>0</v>
      </c>
      <c r="I46" s="144">
        <f>('RA M'!T45)</f>
        <v>0</v>
      </c>
      <c r="J46" s="144">
        <f>('RA F'!T45)</f>
        <v>0</v>
      </c>
      <c r="K46" s="144">
        <f>('YA M'!T45)</f>
        <v>0</v>
      </c>
      <c r="L46" s="144">
        <f>('YA F'!T45)</f>
        <v>0</v>
      </c>
      <c r="M46" s="144">
        <f>('YB M'!T45)</f>
        <v>0</v>
      </c>
      <c r="N46" s="144">
        <f>('YB F'!T45)</f>
        <v>0</v>
      </c>
      <c r="O46" s="144">
        <f>('JU M'!T45)</f>
        <v>0</v>
      </c>
      <c r="P46" s="144">
        <f>('JU F'!T45)</f>
        <v>0</v>
      </c>
      <c r="Q46" s="145">
        <f t="shared" si="3"/>
        <v>0</v>
      </c>
      <c r="R46" s="146" t="s">
        <v>55</v>
      </c>
      <c r="S46" s="145">
        <f t="shared" si="1"/>
        <v>0</v>
      </c>
      <c r="T46" s="145">
        <f t="shared" si="2"/>
        <v>0</v>
      </c>
    </row>
    <row r="47" spans="1:20" ht="20.100000000000001" customHeight="1" thickBot="1" x14ac:dyDescent="0.3">
      <c r="A47" s="140">
        <v>2057</v>
      </c>
      <c r="B47" s="141" t="s">
        <v>56</v>
      </c>
      <c r="C47" s="142">
        <f>('MC M'!T46)</f>
        <v>0</v>
      </c>
      <c r="D47" s="142">
        <f>('MC F'!T46)</f>
        <v>0</v>
      </c>
      <c r="E47" s="143">
        <f>('CU M'!T46)</f>
        <v>5</v>
      </c>
      <c r="F47" s="144">
        <f>('CU F'!T46)</f>
        <v>0</v>
      </c>
      <c r="G47" s="144">
        <f>('ES M'!T46)</f>
        <v>15</v>
      </c>
      <c r="H47" s="144">
        <f>('ES F'!T46)</f>
        <v>5</v>
      </c>
      <c r="I47" s="144">
        <f>('RA M'!T46)</f>
        <v>21</v>
      </c>
      <c r="J47" s="144">
        <f>('RA F'!T46)</f>
        <v>5</v>
      </c>
      <c r="K47" s="144">
        <f>('YA M'!T46)</f>
        <v>10</v>
      </c>
      <c r="L47" s="144">
        <f>('YA F'!T46)</f>
        <v>0</v>
      </c>
      <c r="M47" s="144">
        <f>('YB M'!T46)</f>
        <v>0</v>
      </c>
      <c r="N47" s="144">
        <f>('YB F'!T46)</f>
        <v>0</v>
      </c>
      <c r="O47" s="144">
        <f>('JU M'!T46)</f>
        <v>0</v>
      </c>
      <c r="P47" s="144">
        <f>('JU F'!T46)</f>
        <v>0</v>
      </c>
      <c r="Q47" s="145">
        <f t="shared" si="3"/>
        <v>61</v>
      </c>
      <c r="R47" s="146" t="s">
        <v>56</v>
      </c>
      <c r="S47" s="145">
        <f t="shared" si="1"/>
        <v>51</v>
      </c>
      <c r="T47" s="145">
        <f t="shared" si="2"/>
        <v>10</v>
      </c>
    </row>
    <row r="48" spans="1:20" ht="20.100000000000001" customHeight="1" thickBot="1" x14ac:dyDescent="0.3">
      <c r="A48" s="140">
        <v>2069</v>
      </c>
      <c r="B48" s="141" t="s">
        <v>57</v>
      </c>
      <c r="C48" s="142">
        <f>('MC M'!T47)</f>
        <v>0</v>
      </c>
      <c r="D48" s="142">
        <f>('MC F'!T47)</f>
        <v>0</v>
      </c>
      <c r="E48" s="143">
        <f>('CU M'!T47)</f>
        <v>0</v>
      </c>
      <c r="F48" s="144">
        <f>('CU F'!T47)</f>
        <v>0</v>
      </c>
      <c r="G48" s="144">
        <f>('ES M'!T47)</f>
        <v>0</v>
      </c>
      <c r="H48" s="144">
        <f>('ES F'!T47)</f>
        <v>0</v>
      </c>
      <c r="I48" s="144">
        <f>('RA M'!T47)</f>
        <v>0</v>
      </c>
      <c r="J48" s="144">
        <f>('RA F'!T47)</f>
        <v>0</v>
      </c>
      <c r="K48" s="144">
        <f>('YA M'!T47)</f>
        <v>0</v>
      </c>
      <c r="L48" s="144">
        <f>('YA F'!T47)</f>
        <v>0</v>
      </c>
      <c r="M48" s="144">
        <f>('YB M'!T47)</f>
        <v>0</v>
      </c>
      <c r="N48" s="144">
        <f>('YB F'!T47)</f>
        <v>0</v>
      </c>
      <c r="O48" s="144">
        <f>('JU M'!T47)</f>
        <v>0</v>
      </c>
      <c r="P48" s="144">
        <f>('JU F'!T47)</f>
        <v>0</v>
      </c>
      <c r="Q48" s="145">
        <f t="shared" si="3"/>
        <v>0</v>
      </c>
      <c r="R48" s="146" t="s">
        <v>57</v>
      </c>
      <c r="S48" s="145">
        <f t="shared" si="1"/>
        <v>0</v>
      </c>
      <c r="T48" s="145">
        <f t="shared" si="2"/>
        <v>0</v>
      </c>
    </row>
    <row r="49" spans="1:20" ht="20.100000000000001" customHeight="1" thickBot="1" x14ac:dyDescent="0.3">
      <c r="A49" s="140"/>
      <c r="B49" s="141"/>
      <c r="C49" s="142">
        <f>('MC M'!T48)</f>
        <v>0</v>
      </c>
      <c r="D49" s="142">
        <f>('MC F'!T48)</f>
        <v>0</v>
      </c>
      <c r="E49" s="143">
        <f>('CU M'!T48)</f>
        <v>0</v>
      </c>
      <c r="F49" s="144">
        <f>('CU F'!T48)</f>
        <v>0</v>
      </c>
      <c r="G49" s="144">
        <f>('ES M'!T48)</f>
        <v>0</v>
      </c>
      <c r="H49" s="144">
        <f>('ES F'!T48)</f>
        <v>0</v>
      </c>
      <c r="I49" s="144">
        <f>('RA M'!T48)</f>
        <v>0</v>
      </c>
      <c r="J49" s="144">
        <f>('RA F'!T48)</f>
        <v>0</v>
      </c>
      <c r="K49" s="144">
        <f>('YA M'!T48)</f>
        <v>0</v>
      </c>
      <c r="L49" s="144">
        <f>('YA F'!T48)</f>
        <v>0</v>
      </c>
      <c r="M49" s="144">
        <f>('YB M'!T48)</f>
        <v>0</v>
      </c>
      <c r="N49" s="144">
        <f>('YB F'!T48)</f>
        <v>0</v>
      </c>
      <c r="O49" s="144">
        <f>('JU M'!T48)</f>
        <v>0</v>
      </c>
      <c r="P49" s="144">
        <f>('JU F'!T48)</f>
        <v>0</v>
      </c>
      <c r="Q49" s="145">
        <f t="shared" si="3"/>
        <v>0</v>
      </c>
      <c r="R49" s="146"/>
      <c r="S49" s="145">
        <f t="shared" si="1"/>
        <v>0</v>
      </c>
      <c r="T49" s="145">
        <f t="shared" si="2"/>
        <v>0</v>
      </c>
    </row>
    <row r="50" spans="1:20" ht="20.100000000000001" customHeight="1" thickBot="1" x14ac:dyDescent="0.3">
      <c r="A50" s="140">
        <v>2029</v>
      </c>
      <c r="B50" s="141" t="s">
        <v>59</v>
      </c>
      <c r="C50" s="142">
        <f>('MC M'!T49)</f>
        <v>0</v>
      </c>
      <c r="D50" s="142">
        <f>('MC F'!T49)</f>
        <v>0</v>
      </c>
      <c r="E50" s="143">
        <f>('CU M'!T49)</f>
        <v>0</v>
      </c>
      <c r="F50" s="144">
        <f>('CU F'!T49)</f>
        <v>0</v>
      </c>
      <c r="G50" s="144">
        <f>('ES M'!T49)</f>
        <v>0</v>
      </c>
      <c r="H50" s="144">
        <f>('ES F'!T49)</f>
        <v>0</v>
      </c>
      <c r="I50" s="144">
        <f>('RA M'!T49)</f>
        <v>0</v>
      </c>
      <c r="J50" s="144">
        <f>('RA F'!T49)</f>
        <v>0</v>
      </c>
      <c r="K50" s="144">
        <f>('YA M'!T49)</f>
        <v>0</v>
      </c>
      <c r="L50" s="144">
        <f>('YA F'!T49)</f>
        <v>0</v>
      </c>
      <c r="M50" s="144">
        <f>('YB M'!T49)</f>
        <v>0</v>
      </c>
      <c r="N50" s="144">
        <f>('YB F'!T49)</f>
        <v>0</v>
      </c>
      <c r="O50" s="144">
        <f>('JU M'!T49)</f>
        <v>0</v>
      </c>
      <c r="P50" s="144">
        <f>('JU F'!T49)</f>
        <v>0</v>
      </c>
      <c r="Q50" s="140">
        <f t="shared" si="3"/>
        <v>0</v>
      </c>
      <c r="R50" s="147" t="s">
        <v>59</v>
      </c>
      <c r="S50" s="145">
        <f t="shared" si="1"/>
        <v>0</v>
      </c>
      <c r="T50" s="145">
        <f t="shared" si="2"/>
        <v>0</v>
      </c>
    </row>
    <row r="51" spans="1:20" ht="20.100000000000001" customHeight="1" thickBot="1" x14ac:dyDescent="0.3">
      <c r="A51" s="140">
        <v>2027</v>
      </c>
      <c r="B51" s="141" t="s">
        <v>20</v>
      </c>
      <c r="C51" s="142">
        <f>('MC M'!T50)</f>
        <v>0</v>
      </c>
      <c r="D51" s="142">
        <f>('MC F'!T50)</f>
        <v>0</v>
      </c>
      <c r="E51" s="143">
        <f>('CU M'!T50)</f>
        <v>0</v>
      </c>
      <c r="F51" s="144">
        <f>('CU F'!T50)</f>
        <v>45</v>
      </c>
      <c r="G51" s="144">
        <f>('ES M'!T50)</f>
        <v>77</v>
      </c>
      <c r="H51" s="144">
        <f>('ES F'!T50)</f>
        <v>30</v>
      </c>
      <c r="I51" s="144">
        <f>('RA M'!T50)</f>
        <v>52</v>
      </c>
      <c r="J51" s="144">
        <f>('RA F'!T50)</f>
        <v>63</v>
      </c>
      <c r="K51" s="144">
        <f>('YA M'!T50)</f>
        <v>81</v>
      </c>
      <c r="L51" s="144">
        <f>('YA F'!T50)</f>
        <v>12</v>
      </c>
      <c r="M51" s="144">
        <f>('YB M'!T50)</f>
        <v>0</v>
      </c>
      <c r="N51" s="144">
        <f>('YB F'!T50)</f>
        <v>0</v>
      </c>
      <c r="O51" s="144">
        <f>('JU M'!T50)</f>
        <v>9</v>
      </c>
      <c r="P51" s="144">
        <f>('JU F'!T50)</f>
        <v>0</v>
      </c>
      <c r="Q51" s="140">
        <f t="shared" si="3"/>
        <v>369</v>
      </c>
      <c r="R51" s="147" t="s">
        <v>20</v>
      </c>
      <c r="S51" s="145">
        <f t="shared" si="1"/>
        <v>267</v>
      </c>
      <c r="T51" s="145">
        <f t="shared" si="2"/>
        <v>102</v>
      </c>
    </row>
    <row r="52" spans="1:20" ht="20.100000000000001" customHeight="1" thickBot="1" x14ac:dyDescent="0.3">
      <c r="A52" s="140">
        <v>1862</v>
      </c>
      <c r="B52" s="141" t="s">
        <v>60</v>
      </c>
      <c r="C52" s="142">
        <f>('MC M'!T51)</f>
        <v>0</v>
      </c>
      <c r="D52" s="142">
        <f>('MC F'!T51)</f>
        <v>0</v>
      </c>
      <c r="E52" s="143">
        <f>('CU M'!T51)</f>
        <v>0</v>
      </c>
      <c r="F52" s="144">
        <f>('CU F'!T51)</f>
        <v>0</v>
      </c>
      <c r="G52" s="144">
        <f>('ES M'!T51)</f>
        <v>0</v>
      </c>
      <c r="H52" s="144">
        <f>('ES F'!T51)</f>
        <v>0</v>
      </c>
      <c r="I52" s="144">
        <f>('RA M'!T51)</f>
        <v>0</v>
      </c>
      <c r="J52" s="144">
        <f>('RA F'!T51)</f>
        <v>0</v>
      </c>
      <c r="K52" s="144">
        <f>('YA M'!T51)</f>
        <v>0</v>
      </c>
      <c r="L52" s="144">
        <f>('YA F'!T51)</f>
        <v>0</v>
      </c>
      <c r="M52" s="144">
        <f>('YB M'!T51)</f>
        <v>0</v>
      </c>
      <c r="N52" s="144">
        <f>('YB F'!T51)</f>
        <v>0</v>
      </c>
      <c r="O52" s="144">
        <f>('JU M'!T51)</f>
        <v>0</v>
      </c>
      <c r="P52" s="144">
        <f>('JU F'!T51)</f>
        <v>0</v>
      </c>
      <c r="Q52" s="140">
        <f t="shared" si="3"/>
        <v>0</v>
      </c>
      <c r="R52" s="147" t="s">
        <v>60</v>
      </c>
      <c r="S52" s="145">
        <f t="shared" si="1"/>
        <v>0</v>
      </c>
      <c r="T52" s="145">
        <f t="shared" si="2"/>
        <v>0</v>
      </c>
    </row>
    <row r="53" spans="1:20" ht="20.100000000000001" customHeight="1" thickBot="1" x14ac:dyDescent="0.3">
      <c r="A53" s="140">
        <v>1132</v>
      </c>
      <c r="B53" s="141" t="s">
        <v>61</v>
      </c>
      <c r="C53" s="142">
        <f>('MC M'!T52)</f>
        <v>0</v>
      </c>
      <c r="D53" s="142">
        <f>('MC F'!T52)</f>
        <v>0</v>
      </c>
      <c r="E53" s="143">
        <f>('CU M'!T52)</f>
        <v>0</v>
      </c>
      <c r="F53" s="144">
        <f>('CU F'!T52)</f>
        <v>0</v>
      </c>
      <c r="G53" s="144">
        <f>('ES M'!T52)</f>
        <v>0</v>
      </c>
      <c r="H53" s="144">
        <f>('ES F'!T52)</f>
        <v>0</v>
      </c>
      <c r="I53" s="144">
        <f>('RA M'!T52)</f>
        <v>0</v>
      </c>
      <c r="J53" s="144">
        <f>('RA F'!T52)</f>
        <v>0</v>
      </c>
      <c r="K53" s="144">
        <f>('YA M'!T52)</f>
        <v>0</v>
      </c>
      <c r="L53" s="144">
        <f>('YA F'!T52)</f>
        <v>0</v>
      </c>
      <c r="M53" s="144">
        <f>('YB M'!T52)</f>
        <v>0</v>
      </c>
      <c r="N53" s="144">
        <f>('YB F'!T52)</f>
        <v>0</v>
      </c>
      <c r="O53" s="144">
        <f>('JU M'!T52)</f>
        <v>0</v>
      </c>
      <c r="P53" s="144">
        <f>('JU F'!T52)</f>
        <v>0</v>
      </c>
      <c r="Q53" s="140">
        <f t="shared" si="3"/>
        <v>0</v>
      </c>
      <c r="R53" s="147" t="s">
        <v>61</v>
      </c>
      <c r="S53" s="145">
        <f t="shared" si="1"/>
        <v>0</v>
      </c>
      <c r="T53" s="145">
        <f t="shared" si="2"/>
        <v>0</v>
      </c>
    </row>
    <row r="54" spans="1:20" ht="20.100000000000001" customHeight="1" thickBot="1" x14ac:dyDescent="0.3">
      <c r="A54" s="140">
        <v>1988</v>
      </c>
      <c r="B54" s="141" t="s">
        <v>62</v>
      </c>
      <c r="C54" s="142">
        <f>('MC M'!T53)</f>
        <v>0</v>
      </c>
      <c r="D54" s="142">
        <f>('MC F'!T53)</f>
        <v>0</v>
      </c>
      <c r="E54" s="143">
        <f>('CU M'!T53)</f>
        <v>0</v>
      </c>
      <c r="F54" s="144">
        <f>('CU F'!T53)</f>
        <v>0</v>
      </c>
      <c r="G54" s="144">
        <f>('ES M'!T53)</f>
        <v>0</v>
      </c>
      <c r="H54" s="144">
        <f>('ES F'!T53)</f>
        <v>0</v>
      </c>
      <c r="I54" s="144">
        <f>('RA M'!T53)</f>
        <v>0</v>
      </c>
      <c r="J54" s="144">
        <f>('RA F'!T53)</f>
        <v>0</v>
      </c>
      <c r="K54" s="144">
        <f>('YA M'!T53)</f>
        <v>0</v>
      </c>
      <c r="L54" s="144">
        <f>('YA F'!T53)</f>
        <v>0</v>
      </c>
      <c r="M54" s="144">
        <f>('YB M'!T53)</f>
        <v>0</v>
      </c>
      <c r="N54" s="144">
        <f>('YB F'!T53)</f>
        <v>0</v>
      </c>
      <c r="O54" s="144">
        <f>('JU M'!T53)</f>
        <v>0</v>
      </c>
      <c r="P54" s="144">
        <f>('JU F'!T53)</f>
        <v>0</v>
      </c>
      <c r="Q54" s="140">
        <f t="shared" si="3"/>
        <v>0</v>
      </c>
      <c r="R54" s="147" t="s">
        <v>62</v>
      </c>
      <c r="S54" s="145">
        <f t="shared" si="1"/>
        <v>0</v>
      </c>
      <c r="T54" s="145">
        <f t="shared" si="2"/>
        <v>0</v>
      </c>
    </row>
    <row r="55" spans="1:20" ht="20.100000000000001" customHeight="1" thickBot="1" x14ac:dyDescent="0.3">
      <c r="A55" s="140"/>
      <c r="B55" s="141"/>
      <c r="C55" s="142">
        <f>('MC M'!T54)</f>
        <v>0</v>
      </c>
      <c r="D55" s="142">
        <f>('MC F'!T54)</f>
        <v>0</v>
      </c>
      <c r="E55" s="143">
        <f>('CU M'!T54)</f>
        <v>0</v>
      </c>
      <c r="F55" s="144">
        <f>('CU F'!T54)</f>
        <v>0</v>
      </c>
      <c r="G55" s="144">
        <f>('ES M'!T54)</f>
        <v>0</v>
      </c>
      <c r="H55" s="144">
        <f>('ES F'!T54)</f>
        <v>0</v>
      </c>
      <c r="I55" s="144">
        <f>('RA M'!T54)</f>
        <v>0</v>
      </c>
      <c r="J55" s="144">
        <f>('RA F'!T54)</f>
        <v>0</v>
      </c>
      <c r="K55" s="144">
        <f>('YA M'!T54)</f>
        <v>0</v>
      </c>
      <c r="L55" s="144">
        <f>('YA F'!T54)</f>
        <v>0</v>
      </c>
      <c r="M55" s="144">
        <f>('YB M'!T54)</f>
        <v>0</v>
      </c>
      <c r="N55" s="144">
        <f>('YB F'!T54)</f>
        <v>0</v>
      </c>
      <c r="O55" s="144">
        <f>('JU M'!T54)</f>
        <v>0</v>
      </c>
      <c r="P55" s="144">
        <f>('JU F'!T54)</f>
        <v>0</v>
      </c>
      <c r="Q55" s="140">
        <f t="shared" si="3"/>
        <v>0</v>
      </c>
      <c r="R55" s="147"/>
      <c r="S55" s="145">
        <f t="shared" si="1"/>
        <v>0</v>
      </c>
      <c r="T55" s="145">
        <f t="shared" si="2"/>
        <v>0</v>
      </c>
    </row>
    <row r="56" spans="1:20" ht="20.100000000000001" customHeight="1" thickBot="1" x14ac:dyDescent="0.3">
      <c r="A56" s="140"/>
      <c r="B56" s="141"/>
      <c r="C56" s="142">
        <f>('MC M'!T55)</f>
        <v>0</v>
      </c>
      <c r="D56" s="142">
        <f>('MC F'!T55)</f>
        <v>0</v>
      </c>
      <c r="E56" s="143">
        <f>('CU M'!T55)</f>
        <v>0</v>
      </c>
      <c r="F56" s="144">
        <f>('CU F'!T55)</f>
        <v>0</v>
      </c>
      <c r="G56" s="144">
        <f>('ES M'!T55)</f>
        <v>0</v>
      </c>
      <c r="H56" s="144">
        <f>('ES F'!T55)</f>
        <v>0</v>
      </c>
      <c r="I56" s="144">
        <f>('RA M'!T55)</f>
        <v>0</v>
      </c>
      <c r="J56" s="144">
        <f>('RA F'!T55)</f>
        <v>0</v>
      </c>
      <c r="K56" s="144">
        <f>('YA M'!T55)</f>
        <v>0</v>
      </c>
      <c r="L56" s="144">
        <f>('YA F'!T55)</f>
        <v>0</v>
      </c>
      <c r="M56" s="144">
        <f>('YB M'!T55)</f>
        <v>0</v>
      </c>
      <c r="N56" s="144">
        <f>('YB F'!T55)</f>
        <v>0</v>
      </c>
      <c r="O56" s="144">
        <f>('JU M'!T55)</f>
        <v>0</v>
      </c>
      <c r="P56" s="144">
        <f>('JU F'!T55)</f>
        <v>0</v>
      </c>
      <c r="Q56" s="140">
        <f t="shared" si="3"/>
        <v>0</v>
      </c>
      <c r="R56" s="147"/>
      <c r="S56" s="145">
        <f t="shared" si="1"/>
        <v>0</v>
      </c>
      <c r="T56" s="145">
        <f t="shared" si="2"/>
        <v>0</v>
      </c>
    </row>
    <row r="57" spans="1:20" ht="20.100000000000001" customHeight="1" thickBot="1" x14ac:dyDescent="0.3">
      <c r="A57" s="140"/>
      <c r="B57" s="141"/>
      <c r="C57" s="142">
        <f>('MC M'!T56)</f>
        <v>0</v>
      </c>
      <c r="D57" s="142">
        <f>('MC F'!T56)</f>
        <v>0</v>
      </c>
      <c r="E57" s="143">
        <f>('CU M'!T56)</f>
        <v>0</v>
      </c>
      <c r="F57" s="144">
        <f>('CU F'!T56)</f>
        <v>0</v>
      </c>
      <c r="G57" s="144">
        <f>('ES M'!T56)</f>
        <v>0</v>
      </c>
      <c r="H57" s="144">
        <f>('ES F'!T56)</f>
        <v>0</v>
      </c>
      <c r="I57" s="144">
        <f>('RA M'!T56)</f>
        <v>0</v>
      </c>
      <c r="J57" s="144">
        <f>('RA F'!T56)</f>
        <v>0</v>
      </c>
      <c r="K57" s="144">
        <f>('YA M'!T56)</f>
        <v>0</v>
      </c>
      <c r="L57" s="144">
        <f>('YA F'!T56)</f>
        <v>0</v>
      </c>
      <c r="M57" s="144">
        <f>('YB M'!T56)</f>
        <v>0</v>
      </c>
      <c r="N57" s="144">
        <f>('YB F'!T56)</f>
        <v>0</v>
      </c>
      <c r="O57" s="144">
        <f>('JU M'!T56)</f>
        <v>0</v>
      </c>
      <c r="P57" s="144">
        <f>('JU F'!T56)</f>
        <v>0</v>
      </c>
      <c r="Q57" s="140">
        <f t="shared" si="3"/>
        <v>0</v>
      </c>
      <c r="R57" s="147"/>
      <c r="S57" s="145">
        <f t="shared" si="1"/>
        <v>0</v>
      </c>
      <c r="T57" s="145">
        <f t="shared" si="2"/>
        <v>0</v>
      </c>
    </row>
    <row r="58" spans="1:20" ht="20.100000000000001" customHeight="1" thickBot="1" x14ac:dyDescent="0.3">
      <c r="A58" s="140">
        <v>1990</v>
      </c>
      <c r="B58" s="141" t="s">
        <v>26</v>
      </c>
      <c r="C58" s="142">
        <f>('MC M'!T57)</f>
        <v>0</v>
      </c>
      <c r="D58" s="142">
        <f>('MC F'!T57)</f>
        <v>0</v>
      </c>
      <c r="E58" s="143">
        <f>('CU M'!T57)</f>
        <v>0</v>
      </c>
      <c r="F58" s="144">
        <f>('CU F'!T57)</f>
        <v>0</v>
      </c>
      <c r="G58" s="144">
        <f>('ES M'!T57)</f>
        <v>0</v>
      </c>
      <c r="H58" s="144">
        <f>('ES F'!T57)</f>
        <v>0</v>
      </c>
      <c r="I58" s="144">
        <f>('RA M'!T57)</f>
        <v>0</v>
      </c>
      <c r="J58" s="144">
        <f>('RA F'!T57)</f>
        <v>0</v>
      </c>
      <c r="K58" s="144">
        <f>('YA M'!T57)</f>
        <v>0</v>
      </c>
      <c r="L58" s="144">
        <f>('YA F'!T57)</f>
        <v>0</v>
      </c>
      <c r="M58" s="144">
        <f>('YB M'!T57)</f>
        <v>0</v>
      </c>
      <c r="N58" s="144">
        <f>('YB F'!T57)</f>
        <v>0</v>
      </c>
      <c r="O58" s="144">
        <f>('JU M'!T57)</f>
        <v>0</v>
      </c>
      <c r="P58" s="144">
        <f>('JU F'!T57)</f>
        <v>0</v>
      </c>
      <c r="Q58" s="140">
        <f t="shared" si="3"/>
        <v>0</v>
      </c>
      <c r="R58" s="147" t="s">
        <v>26</v>
      </c>
      <c r="S58" s="145">
        <f t="shared" si="1"/>
        <v>0</v>
      </c>
      <c r="T58" s="145">
        <f t="shared" si="2"/>
        <v>0</v>
      </c>
    </row>
    <row r="59" spans="1:20" ht="20.100000000000001" customHeight="1" thickBot="1" x14ac:dyDescent="0.3">
      <c r="A59" s="140">
        <v>2068</v>
      </c>
      <c r="B59" s="141" t="s">
        <v>64</v>
      </c>
      <c r="C59" s="142">
        <f>('MC M'!T58)</f>
        <v>0</v>
      </c>
      <c r="D59" s="142">
        <f>('MC F'!T58)</f>
        <v>0</v>
      </c>
      <c r="E59" s="143">
        <f>('CU M'!T58)</f>
        <v>0</v>
      </c>
      <c r="F59" s="144">
        <f>('CU F'!T58)</f>
        <v>0</v>
      </c>
      <c r="G59" s="144">
        <f>('ES M'!T58)</f>
        <v>0</v>
      </c>
      <c r="H59" s="144">
        <f>('ES F'!T58)</f>
        <v>0</v>
      </c>
      <c r="I59" s="144">
        <f>('RA M'!T58)</f>
        <v>0</v>
      </c>
      <c r="J59" s="144">
        <f>('RA F'!T58)</f>
        <v>0</v>
      </c>
      <c r="K59" s="144">
        <f>('YA M'!T58)</f>
        <v>0</v>
      </c>
      <c r="L59" s="144">
        <f>('YA F'!T58)</f>
        <v>0</v>
      </c>
      <c r="M59" s="144">
        <f>('YB M'!T58)</f>
        <v>0</v>
      </c>
      <c r="N59" s="144">
        <f>('YB F'!T58)</f>
        <v>0</v>
      </c>
      <c r="O59" s="144">
        <f>('JU M'!T58)</f>
        <v>0</v>
      </c>
      <c r="P59" s="144">
        <f>('JU F'!T58)</f>
        <v>0</v>
      </c>
      <c r="Q59" s="140">
        <f t="shared" si="3"/>
        <v>0</v>
      </c>
      <c r="R59" s="147" t="s">
        <v>64</v>
      </c>
      <c r="S59" s="145">
        <f t="shared" si="1"/>
        <v>0</v>
      </c>
      <c r="T59" s="145">
        <f t="shared" si="2"/>
        <v>0</v>
      </c>
    </row>
    <row r="60" spans="1:20" ht="20.100000000000001" customHeight="1" thickBot="1" x14ac:dyDescent="0.3">
      <c r="A60" s="140"/>
      <c r="B60" s="141"/>
      <c r="C60" s="142">
        <f>('MC M'!T59)</f>
        <v>12</v>
      </c>
      <c r="D60" s="142">
        <f>('MC F'!T59)</f>
        <v>0</v>
      </c>
      <c r="E60" s="143">
        <f>('CU M'!T59)</f>
        <v>95</v>
      </c>
      <c r="F60" s="144">
        <f>('CU F'!T59)</f>
        <v>0</v>
      </c>
      <c r="G60" s="144">
        <f>('ES M'!T59)</f>
        <v>5</v>
      </c>
      <c r="H60" s="144">
        <f>('ES F'!T59)</f>
        <v>0</v>
      </c>
      <c r="I60" s="144">
        <f>('RA M'!T59)</f>
        <v>20</v>
      </c>
      <c r="J60" s="144">
        <f>('RA F'!T59)</f>
        <v>11</v>
      </c>
      <c r="K60" s="144">
        <f>('YA M'!T59)</f>
        <v>0</v>
      </c>
      <c r="L60" s="144">
        <f>('YA F'!T59)</f>
        <v>5</v>
      </c>
      <c r="M60" s="144">
        <f>('YB M'!T59)</f>
        <v>0</v>
      </c>
      <c r="N60" s="144">
        <f>('YB F'!T59)</f>
        <v>0</v>
      </c>
      <c r="O60" s="144">
        <f>('JU M'!T59)</f>
        <v>0</v>
      </c>
      <c r="P60" s="144">
        <f>('JU F'!T59)</f>
        <v>0</v>
      </c>
      <c r="Q60" s="140">
        <f t="shared" si="3"/>
        <v>148</v>
      </c>
      <c r="R60" s="147"/>
      <c r="S60" s="145">
        <f t="shared" si="1"/>
        <v>143</v>
      </c>
      <c r="T60" s="145">
        <f t="shared" si="2"/>
        <v>5</v>
      </c>
    </row>
    <row r="61" spans="1:20" ht="20.100000000000001" customHeight="1" thickBot="1" x14ac:dyDescent="0.3">
      <c r="A61" s="140"/>
      <c r="B61" s="141"/>
      <c r="C61" s="142">
        <f>('MC M'!T60)</f>
        <v>0</v>
      </c>
      <c r="D61" s="142">
        <f>('MC F'!T60)</f>
        <v>0</v>
      </c>
      <c r="E61" s="143">
        <f>('CU M'!T60)</f>
        <v>0</v>
      </c>
      <c r="F61" s="144">
        <f>('CU F'!T60)</f>
        <v>0</v>
      </c>
      <c r="G61" s="144">
        <f>('ES M'!T60)</f>
        <v>0</v>
      </c>
      <c r="H61" s="144">
        <f>('ES F'!T60)</f>
        <v>0</v>
      </c>
      <c r="I61" s="144">
        <f>('RA M'!T60)</f>
        <v>0</v>
      </c>
      <c r="J61" s="144">
        <f>('RA F'!T60)</f>
        <v>0</v>
      </c>
      <c r="K61" s="144">
        <f>('YA M'!T60)</f>
        <v>0</v>
      </c>
      <c r="L61" s="144">
        <f>('YA F'!T60)</f>
        <v>0</v>
      </c>
      <c r="M61" s="144">
        <f>('YB M'!T60)</f>
        <v>0</v>
      </c>
      <c r="N61" s="144">
        <f>('YB F'!T60)</f>
        <v>0</v>
      </c>
      <c r="O61" s="144">
        <f>('JU M'!T60)</f>
        <v>0</v>
      </c>
      <c r="P61" s="144">
        <f>('JU F'!T60)</f>
        <v>0</v>
      </c>
      <c r="Q61" s="140">
        <f t="shared" si="3"/>
        <v>0</v>
      </c>
      <c r="R61" s="147"/>
      <c r="S61" s="145">
        <f t="shared" si="1"/>
        <v>0</v>
      </c>
      <c r="T61" s="145">
        <f t="shared" si="2"/>
        <v>0</v>
      </c>
    </row>
    <row r="62" spans="1:20" ht="20.100000000000001" customHeight="1" thickBot="1" x14ac:dyDescent="0.3">
      <c r="A62" s="140">
        <v>2161</v>
      </c>
      <c r="B62" s="141" t="s">
        <v>66</v>
      </c>
      <c r="C62" s="142">
        <f>('MC M'!T61)</f>
        <v>0</v>
      </c>
      <c r="D62" s="142">
        <f>('MC F'!T61)</f>
        <v>0</v>
      </c>
      <c r="E62" s="143">
        <f>('CU M'!T61)</f>
        <v>0</v>
      </c>
      <c r="F62" s="144">
        <f>('CU F'!T61)</f>
        <v>0</v>
      </c>
      <c r="G62" s="144">
        <f>('ES M'!T61)</f>
        <v>0</v>
      </c>
      <c r="H62" s="144">
        <f>('ES F'!T61)</f>
        <v>0</v>
      </c>
      <c r="I62" s="144">
        <f>('RA M'!T61)</f>
        <v>0</v>
      </c>
      <c r="J62" s="144">
        <f>('RA F'!T61)</f>
        <v>0</v>
      </c>
      <c r="K62" s="144">
        <f>('YA M'!T61)</f>
        <v>0</v>
      </c>
      <c r="L62" s="144">
        <f>('YA F'!T61)</f>
        <v>0</v>
      </c>
      <c r="M62" s="144">
        <f>('YB M'!T61)</f>
        <v>0</v>
      </c>
      <c r="N62" s="144">
        <f>('YB F'!T61)</f>
        <v>0</v>
      </c>
      <c r="O62" s="144">
        <f>('JU M'!T61)</f>
        <v>0</v>
      </c>
      <c r="P62" s="144">
        <f>('JU F'!T61)</f>
        <v>0</v>
      </c>
      <c r="Q62" s="140">
        <f t="shared" si="3"/>
        <v>0</v>
      </c>
      <c r="R62" s="147" t="s">
        <v>66</v>
      </c>
      <c r="S62" s="145">
        <f t="shared" si="1"/>
        <v>0</v>
      </c>
      <c r="T62" s="145">
        <f t="shared" si="2"/>
        <v>0</v>
      </c>
    </row>
    <row r="63" spans="1:20" ht="20.100000000000001" customHeight="1" thickBot="1" x14ac:dyDescent="0.3">
      <c r="A63" s="140">
        <v>1216</v>
      </c>
      <c r="B63" s="141" t="s">
        <v>108</v>
      </c>
      <c r="C63" s="142">
        <f>('MC M'!T62)</f>
        <v>0</v>
      </c>
      <c r="D63" s="142">
        <f>('MC F'!T62)</f>
        <v>0</v>
      </c>
      <c r="E63" s="143">
        <f>('CU M'!T62)</f>
        <v>0</v>
      </c>
      <c r="F63" s="144">
        <f>('CU F'!T62)</f>
        <v>0</v>
      </c>
      <c r="G63" s="144">
        <f>('ES M'!T62)</f>
        <v>0</v>
      </c>
      <c r="H63" s="144">
        <f>('ES F'!T62)</f>
        <v>0</v>
      </c>
      <c r="I63" s="144">
        <f>('RA M'!T62)</f>
        <v>0</v>
      </c>
      <c r="J63" s="144">
        <f>('RA F'!T62)</f>
        <v>0</v>
      </c>
      <c r="K63" s="144">
        <f>('YA M'!T62)</f>
        <v>0</v>
      </c>
      <c r="L63" s="144">
        <f>('YA F'!T62)</f>
        <v>0</v>
      </c>
      <c r="M63" s="144">
        <f>('YB M'!T62)</f>
        <v>0</v>
      </c>
      <c r="N63" s="144">
        <f>('YB F'!T62)</f>
        <v>0</v>
      </c>
      <c r="O63" s="144">
        <f>('JU M'!T62)</f>
        <v>0</v>
      </c>
      <c r="P63" s="144">
        <f>('JU F'!T62)</f>
        <v>0</v>
      </c>
      <c r="Q63" s="140">
        <f t="shared" si="3"/>
        <v>0</v>
      </c>
      <c r="R63" s="147" t="s">
        <v>108</v>
      </c>
      <c r="S63" s="145">
        <f t="shared" si="1"/>
        <v>0</v>
      </c>
      <c r="T63" s="145">
        <f t="shared" si="2"/>
        <v>0</v>
      </c>
    </row>
    <row r="64" spans="1:20" ht="20.100000000000001" customHeight="1" thickBot="1" x14ac:dyDescent="0.3">
      <c r="A64" s="140">
        <v>2113</v>
      </c>
      <c r="B64" s="141" t="s">
        <v>67</v>
      </c>
      <c r="C64" s="142">
        <f>('MC M'!T63)</f>
        <v>0</v>
      </c>
      <c r="D64" s="142">
        <f>('MC F'!T63)</f>
        <v>0</v>
      </c>
      <c r="E64" s="143">
        <f>('CU M'!T63)</f>
        <v>0</v>
      </c>
      <c r="F64" s="144">
        <f>('CU F'!T63)</f>
        <v>0</v>
      </c>
      <c r="G64" s="144">
        <f>('ES M'!T63)</f>
        <v>0</v>
      </c>
      <c r="H64" s="144">
        <f>('ES F'!T63)</f>
        <v>0</v>
      </c>
      <c r="I64" s="144">
        <f>('RA M'!T63)</f>
        <v>0</v>
      </c>
      <c r="J64" s="144">
        <f>('RA F'!T63)</f>
        <v>0</v>
      </c>
      <c r="K64" s="144">
        <f>('YA M'!T63)</f>
        <v>0</v>
      </c>
      <c r="L64" s="144">
        <f>('YA F'!T63)</f>
        <v>0</v>
      </c>
      <c r="M64" s="144">
        <f>('YB M'!T63)</f>
        <v>0</v>
      </c>
      <c r="N64" s="144">
        <f>('YB F'!T63)</f>
        <v>0</v>
      </c>
      <c r="O64" s="144">
        <f>('JU M'!T63)</f>
        <v>0</v>
      </c>
      <c r="P64" s="144">
        <f>('JU F'!T63)</f>
        <v>0</v>
      </c>
      <c r="Q64" s="140">
        <f t="shared" si="3"/>
        <v>0</v>
      </c>
      <c r="R64" s="147" t="s">
        <v>67</v>
      </c>
      <c r="S64" s="145">
        <f t="shared" si="1"/>
        <v>0</v>
      </c>
      <c r="T64" s="145">
        <f t="shared" si="2"/>
        <v>0</v>
      </c>
    </row>
    <row r="65" spans="1:20" ht="20.100000000000001" customHeight="1" thickBot="1" x14ac:dyDescent="0.3">
      <c r="A65" s="140"/>
      <c r="B65" s="141"/>
      <c r="C65" s="142">
        <f>('MC M'!T64)</f>
        <v>0</v>
      </c>
      <c r="D65" s="142">
        <f>('MC F'!T64)</f>
        <v>0</v>
      </c>
      <c r="E65" s="143">
        <f>('CU M'!T64)</f>
        <v>0</v>
      </c>
      <c r="F65" s="144">
        <f>('CU F'!T64)</f>
        <v>0</v>
      </c>
      <c r="G65" s="144">
        <f>('ES M'!T64)</f>
        <v>0</v>
      </c>
      <c r="H65" s="144">
        <f>('ES F'!T64)</f>
        <v>0</v>
      </c>
      <c r="I65" s="144">
        <f>('RA M'!T64)</f>
        <v>0</v>
      </c>
      <c r="J65" s="144">
        <f>('RA F'!T64)</f>
        <v>0</v>
      </c>
      <c r="K65" s="144">
        <f>('YA M'!T64)</f>
        <v>0</v>
      </c>
      <c r="L65" s="144">
        <f>('YA F'!T64)</f>
        <v>0</v>
      </c>
      <c r="M65" s="144">
        <f>('YB M'!T64)</f>
        <v>0</v>
      </c>
      <c r="N65" s="144">
        <f>('YB F'!T64)</f>
        <v>0</v>
      </c>
      <c r="O65" s="144">
        <f>('JU M'!T64)</f>
        <v>0</v>
      </c>
      <c r="P65" s="144">
        <f>('JU F'!T64)</f>
        <v>0</v>
      </c>
      <c r="Q65" s="140">
        <f t="shared" ref="Q65" si="4">SUM(C65:P65)</f>
        <v>0</v>
      </c>
      <c r="R65" s="153"/>
      <c r="S65" s="145">
        <f t="shared" si="1"/>
        <v>0</v>
      </c>
      <c r="T65" s="145">
        <f t="shared" si="2"/>
        <v>0</v>
      </c>
    </row>
    <row r="66" spans="1:20" ht="19.5" customHeight="1" x14ac:dyDescent="0.25">
      <c r="A66" s="49"/>
      <c r="B66" s="121"/>
      <c r="C66" s="148">
        <f>SUM(C4:C65)</f>
        <v>214</v>
      </c>
      <c r="D66" s="148">
        <f t="shared" ref="D66:P66" si="5">SUM(D4:D65)</f>
        <v>102</v>
      </c>
      <c r="E66" s="148">
        <f t="shared" si="5"/>
        <v>619</v>
      </c>
      <c r="F66" s="148">
        <f t="shared" si="5"/>
        <v>542</v>
      </c>
      <c r="G66" s="148">
        <f t="shared" si="5"/>
        <v>657</v>
      </c>
      <c r="H66" s="148">
        <f t="shared" si="5"/>
        <v>572</v>
      </c>
      <c r="I66" s="148">
        <f t="shared" si="5"/>
        <v>694</v>
      </c>
      <c r="J66" s="148">
        <f t="shared" si="5"/>
        <v>584</v>
      </c>
      <c r="K66" s="148">
        <f t="shared" si="5"/>
        <v>599</v>
      </c>
      <c r="L66" s="148">
        <f t="shared" si="5"/>
        <v>559</v>
      </c>
      <c r="M66" s="148">
        <f t="shared" si="5"/>
        <v>544</v>
      </c>
      <c r="N66" s="148">
        <f t="shared" si="5"/>
        <v>206</v>
      </c>
      <c r="O66" s="148">
        <f t="shared" si="5"/>
        <v>508</v>
      </c>
      <c r="P66" s="148">
        <f t="shared" si="5"/>
        <v>40</v>
      </c>
      <c r="Q66" s="123">
        <f>SUM(Q4:Q65)</f>
        <v>6440</v>
      </c>
      <c r="R66" s="149"/>
      <c r="S66" s="123">
        <f t="shared" ref="S66:T66" si="6">SUM(S4:S65)</f>
        <v>3984</v>
      </c>
      <c r="T66" s="123">
        <f t="shared" si="6"/>
        <v>2456</v>
      </c>
    </row>
    <row r="67" spans="1:20" ht="15.75" customHeight="1" thickBot="1" x14ac:dyDescent="0.3">
      <c r="A67" s="6"/>
      <c r="B67" s="103"/>
      <c r="C67" s="154" t="s">
        <v>85</v>
      </c>
      <c r="D67" s="154" t="s">
        <v>86</v>
      </c>
      <c r="E67" s="150" t="s">
        <v>87</v>
      </c>
      <c r="F67" s="150" t="s">
        <v>88</v>
      </c>
      <c r="G67" s="150" t="s">
        <v>89</v>
      </c>
      <c r="H67" s="150" t="s">
        <v>90</v>
      </c>
      <c r="I67" s="150" t="s">
        <v>91</v>
      </c>
      <c r="J67" s="150" t="s">
        <v>92</v>
      </c>
      <c r="K67" s="150" t="s">
        <v>93</v>
      </c>
      <c r="L67" s="150" t="s">
        <v>94</v>
      </c>
      <c r="M67" s="150" t="s">
        <v>95</v>
      </c>
      <c r="N67" s="150" t="s">
        <v>96</v>
      </c>
      <c r="O67" s="150" t="s">
        <v>97</v>
      </c>
      <c r="P67" s="150" t="s">
        <v>98</v>
      </c>
      <c r="Q67" s="125">
        <f>SUM(C66:P66)</f>
        <v>6440</v>
      </c>
      <c r="R67" s="6"/>
      <c r="S67" s="125"/>
      <c r="T67" s="125"/>
    </row>
    <row r="68" spans="1:20" ht="16.149999999999999" customHeight="1" x14ac:dyDescent="0.2">
      <c r="A68" s="6"/>
      <c r="B68" s="6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57" customWidth="1"/>
  </cols>
  <sheetData>
    <row r="1" spans="1:4" ht="16.5" thickBot="1" x14ac:dyDescent="0.3">
      <c r="A1" s="136" t="s">
        <v>3</v>
      </c>
      <c r="B1" s="136" t="s">
        <v>105</v>
      </c>
      <c r="C1" s="136" t="s">
        <v>100</v>
      </c>
      <c r="D1" s="136" t="s">
        <v>101</v>
      </c>
    </row>
    <row r="2" spans="1:4" ht="16.5" thickBot="1" x14ac:dyDescent="0.3">
      <c r="A2" s="141" t="s">
        <v>10</v>
      </c>
      <c r="B2" s="136">
        <f>'Punti provvisorio'!Q22</f>
        <v>863</v>
      </c>
      <c r="C2" s="136">
        <f>'Punti provvisorio'!S22</f>
        <v>568</v>
      </c>
      <c r="D2" s="136">
        <f>'Punti provvisorio'!T22</f>
        <v>295</v>
      </c>
    </row>
    <row r="3" spans="1:4" ht="16.5" thickBot="1" x14ac:dyDescent="0.3">
      <c r="A3" s="141" t="s">
        <v>11</v>
      </c>
      <c r="B3" s="136">
        <f>'Punti provvisorio'!Q4</f>
        <v>686</v>
      </c>
      <c r="C3" s="136">
        <f>'Punti provvisorio'!S4</f>
        <v>369</v>
      </c>
      <c r="D3" s="136">
        <f>'Punti provvisorio'!T4</f>
        <v>317</v>
      </c>
    </row>
    <row r="4" spans="1:4" ht="16.5" thickBot="1" x14ac:dyDescent="0.3">
      <c r="A4" s="141" t="s">
        <v>12</v>
      </c>
      <c r="B4" s="136">
        <f>'Punti provvisorio'!Q5</f>
        <v>0</v>
      </c>
      <c r="C4" s="136">
        <f>'Punti provvisorio'!S5</f>
        <v>0</v>
      </c>
      <c r="D4" s="136">
        <f>'Punti provvisorio'!T5</f>
        <v>0</v>
      </c>
    </row>
    <row r="5" spans="1:4" ht="16.5" thickBot="1" x14ac:dyDescent="0.3">
      <c r="A5" s="141" t="s">
        <v>16</v>
      </c>
      <c r="B5" s="136">
        <f>'Punti provvisorio'!Q9</f>
        <v>1041</v>
      </c>
      <c r="C5" s="136">
        <f>'Punti provvisorio'!S9</f>
        <v>666</v>
      </c>
      <c r="D5" s="136">
        <f>'Punti provvisorio'!T9</f>
        <v>375</v>
      </c>
    </row>
    <row r="6" spans="1:4" ht="16.5" thickBot="1" x14ac:dyDescent="0.3">
      <c r="A6" s="141" t="s">
        <v>23</v>
      </c>
      <c r="B6" s="136">
        <f>'Punti provvisorio'!Q13</f>
        <v>105</v>
      </c>
      <c r="C6" s="136">
        <f>'Punti provvisorio'!S13</f>
        <v>15</v>
      </c>
      <c r="D6" s="136">
        <f>'Punti provvisorio'!T13</f>
        <v>90</v>
      </c>
    </row>
    <row r="7" spans="1:4" ht="16.5" thickBot="1" x14ac:dyDescent="0.3">
      <c r="A7" s="141" t="s">
        <v>24</v>
      </c>
      <c r="B7" s="136">
        <f>'Punti provvisorio'!Q56</f>
        <v>0</v>
      </c>
      <c r="C7" s="136">
        <f>'Punti provvisorio'!S56</f>
        <v>0</v>
      </c>
      <c r="D7" s="136">
        <f>'Punti provvisorio'!T56</f>
        <v>0</v>
      </c>
    </row>
    <row r="8" spans="1:4" ht="16.5" thickBot="1" x14ac:dyDescent="0.3">
      <c r="A8" s="141" t="s">
        <v>13</v>
      </c>
      <c r="B8" s="136">
        <f>'Punti provvisorio'!Q6</f>
        <v>506</v>
      </c>
      <c r="C8" s="136">
        <f>'Punti provvisorio'!S6</f>
        <v>276</v>
      </c>
      <c r="D8" s="136">
        <f>'Punti provvisorio'!T6</f>
        <v>230</v>
      </c>
    </row>
    <row r="9" spans="1:4" ht="16.5" thickBot="1" x14ac:dyDescent="0.3">
      <c r="A9" s="141" t="s">
        <v>22</v>
      </c>
      <c r="B9" s="136">
        <f>'Punti provvisorio'!Q42</f>
        <v>0</v>
      </c>
      <c r="C9" s="136">
        <f>'Punti provvisorio'!S42</f>
        <v>0</v>
      </c>
      <c r="D9" s="136">
        <f>'Punti provvisorio'!T42</f>
        <v>0</v>
      </c>
    </row>
    <row r="10" spans="1:4" ht="16.5" thickBot="1" x14ac:dyDescent="0.3">
      <c r="A10" s="141" t="s">
        <v>28</v>
      </c>
      <c r="B10" s="136">
        <f>'Punti provvisorio'!Q16</f>
        <v>33</v>
      </c>
      <c r="C10" s="136">
        <f>'Punti provvisorio'!S16</f>
        <v>28</v>
      </c>
      <c r="D10" s="136">
        <f>'Punti provvisorio'!T16</f>
        <v>5</v>
      </c>
    </row>
    <row r="11" spans="1:4" ht="16.5" thickBot="1" x14ac:dyDescent="0.3">
      <c r="A11" s="141" t="s">
        <v>14</v>
      </c>
      <c r="B11" s="136">
        <f>'Punti provvisorio'!Q7</f>
        <v>459</v>
      </c>
      <c r="C11" s="136">
        <f>'Punti provvisorio'!S7</f>
        <v>290</v>
      </c>
      <c r="D11" s="136">
        <f>'Punti provvisorio'!T7</f>
        <v>169</v>
      </c>
    </row>
    <row r="12" spans="1:4" ht="16.5" thickBot="1" x14ac:dyDescent="0.3">
      <c r="A12" s="141" t="s">
        <v>30</v>
      </c>
      <c r="B12" s="136">
        <f>'Punti provvisorio'!Q47</f>
        <v>61</v>
      </c>
      <c r="C12" s="136">
        <f>'Punti provvisorio'!S47</f>
        <v>51</v>
      </c>
      <c r="D12" s="136">
        <f>'Punti provvisorio'!T47</f>
        <v>10</v>
      </c>
    </row>
    <row r="13" spans="1:4" ht="16.5" thickBot="1" x14ac:dyDescent="0.3">
      <c r="A13" s="141" t="s">
        <v>32</v>
      </c>
      <c r="B13" s="136">
        <f>'Punti provvisorio'!Q35</f>
        <v>10</v>
      </c>
      <c r="C13" s="136">
        <f>'Punti provvisorio'!S35</f>
        <v>10</v>
      </c>
      <c r="D13" s="136">
        <f>'Punti provvisorio'!T35</f>
        <v>0</v>
      </c>
    </row>
    <row r="14" spans="1:4" ht="16.5" thickBot="1" x14ac:dyDescent="0.3">
      <c r="A14" s="141" t="s">
        <v>53</v>
      </c>
      <c r="B14" s="136">
        <f>'Punti provvisorio'!Q43</f>
        <v>0</v>
      </c>
      <c r="C14" s="136">
        <f>'Punti provvisorio'!S43</f>
        <v>0</v>
      </c>
      <c r="D14" s="136">
        <f>'Punti provvisorio'!T43</f>
        <v>0</v>
      </c>
    </row>
    <row r="15" spans="1:4" ht="16.5" thickBot="1" x14ac:dyDescent="0.3">
      <c r="A15" s="141" t="s">
        <v>35</v>
      </c>
      <c r="B15" s="136">
        <f>'Punti provvisorio'!Q21</f>
        <v>7</v>
      </c>
      <c r="C15" s="136">
        <f>'Punti provvisorio'!S21</f>
        <v>0</v>
      </c>
      <c r="D15" s="136">
        <f>'Punti provvisorio'!T21</f>
        <v>7</v>
      </c>
    </row>
    <row r="16" spans="1:4" ht="16.5" thickBot="1" x14ac:dyDescent="0.3">
      <c r="A16" s="141" t="s">
        <v>20</v>
      </c>
      <c r="B16" s="136">
        <f>'Punti provvisorio'!Q51</f>
        <v>369</v>
      </c>
      <c r="C16" s="136">
        <f>'Punti provvisorio'!S51</f>
        <v>267</v>
      </c>
      <c r="D16" s="136">
        <f>'Punti provvisorio'!T51</f>
        <v>102</v>
      </c>
    </row>
    <row r="17" spans="1:4" ht="16.5" thickBot="1" x14ac:dyDescent="0.3">
      <c r="A17" s="141" t="s">
        <v>34</v>
      </c>
      <c r="B17" s="136">
        <f>'Punti provvisorio'!Q20</f>
        <v>0</v>
      </c>
      <c r="C17" s="136">
        <f>'Punti provvisorio'!S20</f>
        <v>0</v>
      </c>
      <c r="D17" s="136">
        <f>'Punti provvisorio'!T20</f>
        <v>0</v>
      </c>
    </row>
    <row r="18" spans="1:4" ht="16.5" thickBot="1" x14ac:dyDescent="0.3">
      <c r="A18" s="141" t="s">
        <v>26</v>
      </c>
      <c r="B18" s="136">
        <f>'Punti provvisorio'!Q58</f>
        <v>0</v>
      </c>
      <c r="C18" s="136">
        <f>'Punti provvisorio'!S58</f>
        <v>0</v>
      </c>
      <c r="D18" s="136">
        <f>'Punti provvisorio'!T58</f>
        <v>0</v>
      </c>
    </row>
    <row r="19" spans="1:4" ht="16.5" thickBot="1" x14ac:dyDescent="0.3">
      <c r="A19" s="141" t="s">
        <v>17</v>
      </c>
      <c r="B19" s="136">
        <f>'Punti provvisorio'!Q57</f>
        <v>0</v>
      </c>
      <c r="C19" s="136">
        <f>'Punti provvisorio'!S57</f>
        <v>0</v>
      </c>
      <c r="D19" s="136">
        <f>'Punti provvisorio'!T57</f>
        <v>0</v>
      </c>
    </row>
    <row r="20" spans="1:4" ht="16.5" thickBot="1" x14ac:dyDescent="0.3">
      <c r="A20" s="141" t="s">
        <v>21</v>
      </c>
      <c r="B20" s="136">
        <f>'Punti provvisorio'!Q12</f>
        <v>25</v>
      </c>
      <c r="C20" s="136">
        <f>'Punti provvisorio'!S12</f>
        <v>0</v>
      </c>
      <c r="D20" s="136">
        <f>'Punti provvisorio'!T12</f>
        <v>25</v>
      </c>
    </row>
    <row r="21" spans="1:4" ht="16.5" thickBot="1" x14ac:dyDescent="0.3">
      <c r="A21" s="141" t="s">
        <v>33</v>
      </c>
      <c r="B21" s="136">
        <f>'Punti provvisorio'!Q61</f>
        <v>0</v>
      </c>
      <c r="C21" s="136">
        <f>'Punti provvisorio'!S61</f>
        <v>0</v>
      </c>
      <c r="D21" s="136">
        <f>'Punti provvisorio'!T61</f>
        <v>0</v>
      </c>
    </row>
    <row r="22" spans="1:4" ht="16.5" thickBot="1" x14ac:dyDescent="0.3">
      <c r="A22" s="141" t="s">
        <v>44</v>
      </c>
      <c r="B22" s="136">
        <f>'Punti provvisorio'!Q31</f>
        <v>134</v>
      </c>
      <c r="C22" s="136">
        <f>'Punti provvisorio'!S31</f>
        <v>62</v>
      </c>
      <c r="D22" s="136">
        <f>'Punti provvisorio'!T31</f>
        <v>72</v>
      </c>
    </row>
    <row r="23" spans="1:4" ht="16.5" thickBot="1" x14ac:dyDescent="0.3">
      <c r="A23" s="141" t="s">
        <v>59</v>
      </c>
      <c r="B23" s="136">
        <f>'Punti provvisorio'!Q50</f>
        <v>0</v>
      </c>
      <c r="C23" s="136">
        <f>'Punti provvisorio'!S50</f>
        <v>0</v>
      </c>
      <c r="D23" s="136">
        <f>'Punti provvisorio'!T50</f>
        <v>0</v>
      </c>
    </row>
    <row r="24" spans="1:4" ht="16.5" thickBot="1" x14ac:dyDescent="0.3">
      <c r="A24" s="141" t="s">
        <v>18</v>
      </c>
      <c r="B24" s="136">
        <f>'Punti provvisorio'!Q10</f>
        <v>306</v>
      </c>
      <c r="C24" s="136">
        <f>'Punti provvisorio'!S10</f>
        <v>177</v>
      </c>
      <c r="D24" s="136">
        <f>'Punti provvisorio'!T10</f>
        <v>129</v>
      </c>
    </row>
    <row r="25" spans="1:4" ht="16.5" thickBot="1" x14ac:dyDescent="0.3">
      <c r="A25" s="141" t="s">
        <v>27</v>
      </c>
      <c r="B25" s="136">
        <f>'Punti provvisorio'!Q15</f>
        <v>94</v>
      </c>
      <c r="C25" s="136">
        <f>'Punti provvisorio'!S15</f>
        <v>80</v>
      </c>
      <c r="D25" s="136">
        <f>'Punti provvisorio'!T15</f>
        <v>14</v>
      </c>
    </row>
    <row r="26" spans="1:4" ht="16.5" thickBot="1" x14ac:dyDescent="0.3">
      <c r="A26" s="141" t="s">
        <v>54</v>
      </c>
      <c r="B26" s="136">
        <f>'Punti provvisorio'!Q44</f>
        <v>0</v>
      </c>
      <c r="C26" s="136">
        <f>'Punti provvisorio'!S44</f>
        <v>0</v>
      </c>
      <c r="D26" s="136">
        <f>'Punti provvisorio'!T44</f>
        <v>0</v>
      </c>
    </row>
    <row r="27" spans="1:4" ht="16.5" thickBot="1" x14ac:dyDescent="0.3">
      <c r="A27" s="141" t="s">
        <v>58</v>
      </c>
      <c r="B27" s="136">
        <f>'Punti provvisorio'!Q49</f>
        <v>0</v>
      </c>
      <c r="C27" s="136">
        <f>'Punti provvisorio'!S49</f>
        <v>0</v>
      </c>
      <c r="D27" s="136">
        <f>'Punti provvisorio'!T49</f>
        <v>0</v>
      </c>
    </row>
    <row r="28" spans="1:4" ht="16.5" thickBot="1" x14ac:dyDescent="0.3">
      <c r="A28" s="141" t="s">
        <v>19</v>
      </c>
      <c r="B28" s="136">
        <f>'Punti provvisorio'!Q11</f>
        <v>0</v>
      </c>
      <c r="C28" s="136">
        <f>'Punti provvisorio'!S11</f>
        <v>0</v>
      </c>
      <c r="D28" s="136">
        <f>'Punti provvisorio'!T11</f>
        <v>0</v>
      </c>
    </row>
    <row r="29" spans="1:4" ht="16.5" thickBot="1" x14ac:dyDescent="0.3">
      <c r="A29" s="141" t="s">
        <v>36</v>
      </c>
      <c r="B29" s="136">
        <f>'Punti provvisorio'!Q23</f>
        <v>0</v>
      </c>
      <c r="C29" s="136">
        <f>'Punti provvisorio'!S23</f>
        <v>0</v>
      </c>
      <c r="D29" s="136">
        <f>'Punti provvisorio'!T23</f>
        <v>0</v>
      </c>
    </row>
    <row r="30" spans="1:4" ht="16.5" thickBot="1" x14ac:dyDescent="0.3">
      <c r="A30" s="141" t="s">
        <v>15</v>
      </c>
      <c r="B30" s="136">
        <f>'Punti provvisorio'!Q8</f>
        <v>0</v>
      </c>
      <c r="C30" s="136">
        <f>'Punti provvisorio'!S8</f>
        <v>0</v>
      </c>
      <c r="D30" s="136">
        <f>'Punti provvisorio'!T8</f>
        <v>0</v>
      </c>
    </row>
    <row r="31" spans="1:4" ht="16.5" thickBot="1" x14ac:dyDescent="0.3">
      <c r="A31" s="141" t="s">
        <v>51</v>
      </c>
      <c r="B31" s="136">
        <f>'Punti provvisorio'!Q39</f>
        <v>0</v>
      </c>
      <c r="C31" s="136">
        <f>'Punti provvisorio'!S39</f>
        <v>0</v>
      </c>
      <c r="D31" s="136">
        <f>'Punti provvisorio'!T39</f>
        <v>0</v>
      </c>
    </row>
    <row r="32" spans="1:4" ht="16.5" thickBot="1" x14ac:dyDescent="0.3">
      <c r="A32" s="141" t="s">
        <v>29</v>
      </c>
      <c r="B32" s="136">
        <f>'Punti provvisorio'!Q17</f>
        <v>0</v>
      </c>
      <c r="C32" s="136">
        <f>'Punti provvisorio'!S17</f>
        <v>0</v>
      </c>
      <c r="D32" s="136">
        <f>'Punti provvisorio'!T17</f>
        <v>0</v>
      </c>
    </row>
    <row r="33" spans="1:4" ht="16.5" thickBot="1" x14ac:dyDescent="0.3">
      <c r="A33" s="141" t="s">
        <v>61</v>
      </c>
      <c r="B33" s="136">
        <f>'Punti provvisorio'!Q53</f>
        <v>0</v>
      </c>
      <c r="C33" s="136">
        <f>'Punti provvisorio'!S53</f>
        <v>0</v>
      </c>
      <c r="D33" s="136">
        <f>'Punti provvisorio'!T53</f>
        <v>0</v>
      </c>
    </row>
    <row r="34" spans="1:4" ht="16.5" thickBot="1" x14ac:dyDescent="0.3">
      <c r="A34" s="141" t="s">
        <v>43</v>
      </c>
      <c r="B34" s="136">
        <f>'Punti provvisorio'!Q30</f>
        <v>0</v>
      </c>
      <c r="C34" s="136">
        <f>'Punti provvisorio'!S30</f>
        <v>0</v>
      </c>
      <c r="D34" s="136">
        <f>'Punti provvisorio'!T30</f>
        <v>0</v>
      </c>
    </row>
    <row r="35" spans="1:4" ht="16.5" thickBot="1" x14ac:dyDescent="0.3">
      <c r="A35" s="141" t="s">
        <v>60</v>
      </c>
      <c r="B35" s="136">
        <f>'Punti provvisorio'!Q52</f>
        <v>0</v>
      </c>
      <c r="C35" s="136">
        <f>'Punti provvisorio'!S52</f>
        <v>0</v>
      </c>
      <c r="D35" s="136">
        <f>'Punti provvisorio'!T52</f>
        <v>0</v>
      </c>
    </row>
    <row r="36" spans="1:4" ht="16.5" thickBot="1" x14ac:dyDescent="0.3">
      <c r="A36" s="141" t="s">
        <v>42</v>
      </c>
      <c r="B36" s="136">
        <f>'Punti provvisorio'!Q29</f>
        <v>56</v>
      </c>
      <c r="C36" s="136">
        <f>'Punti provvisorio'!S29</f>
        <v>56</v>
      </c>
      <c r="D36" s="136">
        <f>'Punti provvisorio'!T29</f>
        <v>0</v>
      </c>
    </row>
    <row r="37" spans="1:4" ht="16.5" thickBot="1" x14ac:dyDescent="0.3">
      <c r="A37" s="141" t="s">
        <v>73</v>
      </c>
      <c r="B37" s="136">
        <f>'Punti provvisorio'!Q65</f>
        <v>0</v>
      </c>
      <c r="C37" s="136">
        <f>'Punti provvisorio'!S65</f>
        <v>0</v>
      </c>
      <c r="D37" s="136">
        <f>'Punti provvisorio'!T65</f>
        <v>0</v>
      </c>
    </row>
    <row r="38" spans="1:4" ht="16.5" thickBot="1" x14ac:dyDescent="0.3">
      <c r="A38" s="141" t="s">
        <v>65</v>
      </c>
      <c r="B38" s="136">
        <f>'Punti provvisorio'!Q60</f>
        <v>148</v>
      </c>
      <c r="C38" s="136">
        <f>'Punti provvisorio'!S60</f>
        <v>143</v>
      </c>
      <c r="D38" s="136">
        <f>'Punti provvisorio'!T60</f>
        <v>5</v>
      </c>
    </row>
    <row r="39" spans="1:4" ht="16.5" thickBot="1" x14ac:dyDescent="0.3">
      <c r="A39" s="141" t="s">
        <v>66</v>
      </c>
      <c r="B39" s="136">
        <f>'Punti provvisorio'!Q62</f>
        <v>0</v>
      </c>
      <c r="C39" s="136">
        <f>'Punti provvisorio'!S62</f>
        <v>0</v>
      </c>
      <c r="D39" s="136">
        <f>'Punti provvisorio'!T62</f>
        <v>0</v>
      </c>
    </row>
    <row r="40" spans="1:4" ht="16.5" thickBot="1" x14ac:dyDescent="0.3">
      <c r="A40" s="141" t="s">
        <v>57</v>
      </c>
      <c r="B40" s="136">
        <f>'Punti provvisorio'!Q48</f>
        <v>0</v>
      </c>
      <c r="C40" s="136">
        <f>'Punti provvisorio'!S48</f>
        <v>0</v>
      </c>
      <c r="D40" s="136">
        <f>'Punti provvisorio'!T48</f>
        <v>0</v>
      </c>
    </row>
    <row r="41" spans="1:4" ht="16.5" thickBot="1" x14ac:dyDescent="0.3">
      <c r="A41" s="141" t="s">
        <v>31</v>
      </c>
      <c r="B41" s="136">
        <f>'Punti provvisorio'!Q18</f>
        <v>1278</v>
      </c>
      <c r="C41" s="136">
        <f>'Punti provvisorio'!S18</f>
        <v>773</v>
      </c>
      <c r="D41" s="136">
        <f>'Punti provvisorio'!T18</f>
        <v>505</v>
      </c>
    </row>
    <row r="42" spans="1:4" ht="16.5" thickBot="1" x14ac:dyDescent="0.3">
      <c r="A42" s="141" t="s">
        <v>41</v>
      </c>
      <c r="B42" s="136">
        <f>'Punti provvisorio'!Q28</f>
        <v>0</v>
      </c>
      <c r="C42" s="136">
        <f>'Punti provvisorio'!S28</f>
        <v>0</v>
      </c>
      <c r="D42" s="136">
        <f>'Punti provvisorio'!T28</f>
        <v>0</v>
      </c>
    </row>
    <row r="43" spans="1:4" ht="16.5" thickBot="1" x14ac:dyDescent="0.3">
      <c r="A43" s="141" t="s">
        <v>63</v>
      </c>
      <c r="B43" s="136">
        <f>'Punti provvisorio'!Q55</f>
        <v>0</v>
      </c>
      <c r="C43" s="136">
        <f>'Punti provvisorio'!S55</f>
        <v>0</v>
      </c>
      <c r="D43" s="136">
        <f>'Punti provvisorio'!T55</f>
        <v>0</v>
      </c>
    </row>
    <row r="44" spans="1:4" ht="16.5" thickBot="1" x14ac:dyDescent="0.3">
      <c r="A44" s="141" t="s">
        <v>49</v>
      </c>
      <c r="B44" s="136">
        <f>'Punti provvisorio'!Q37</f>
        <v>25</v>
      </c>
      <c r="C44" s="136">
        <f>'Punti provvisorio'!S37</f>
        <v>25</v>
      </c>
      <c r="D44" s="136">
        <f>'Punti provvisorio'!T37</f>
        <v>0</v>
      </c>
    </row>
    <row r="45" spans="1:4" ht="16.5" thickBot="1" x14ac:dyDescent="0.3">
      <c r="A45" s="141" t="s">
        <v>108</v>
      </c>
      <c r="B45" s="136">
        <f>'Punti provvisorio'!Q63</f>
        <v>0</v>
      </c>
      <c r="C45" s="136">
        <f>'Punti provvisorio'!S63</f>
        <v>0</v>
      </c>
      <c r="D45" s="136">
        <f>'Punti provvisorio'!T63</f>
        <v>0</v>
      </c>
    </row>
    <row r="46" spans="1:4" ht="16.5" thickBot="1" x14ac:dyDescent="0.3">
      <c r="A46" s="141" t="s">
        <v>67</v>
      </c>
      <c r="B46" s="136">
        <f>'Punti provvisorio'!Q64</f>
        <v>0</v>
      </c>
      <c r="C46" s="136">
        <f>'Punti provvisorio'!S64</f>
        <v>0</v>
      </c>
      <c r="D46" s="136">
        <f>'Punti provvisorio'!T64</f>
        <v>0</v>
      </c>
    </row>
    <row r="47" spans="1:4" ht="16.5" thickBot="1" x14ac:dyDescent="0.3">
      <c r="A47" s="141" t="s">
        <v>64</v>
      </c>
      <c r="B47" s="136">
        <f>'Punti provvisorio'!Q59</f>
        <v>0</v>
      </c>
      <c r="C47" s="136">
        <f>'Punti provvisorio'!S59</f>
        <v>0</v>
      </c>
      <c r="D47" s="136">
        <f>'Punti provvisorio'!T59</f>
        <v>0</v>
      </c>
    </row>
    <row r="48" spans="1:4" ht="16.5" thickBot="1" x14ac:dyDescent="0.3">
      <c r="A48" s="141" t="s">
        <v>103</v>
      </c>
      <c r="B48" s="136">
        <f>'Punti provvisorio'!Q40</f>
        <v>0</v>
      </c>
      <c r="C48" s="136">
        <f>'Punti provvisorio'!S40</f>
        <v>0</v>
      </c>
      <c r="D48" s="136">
        <f>'Punti provvisorio'!T40</f>
        <v>0</v>
      </c>
    </row>
    <row r="49" spans="1:4" ht="16.5" thickBot="1" x14ac:dyDescent="0.3">
      <c r="A49" s="141" t="s">
        <v>47</v>
      </c>
      <c r="B49" s="136">
        <f>'Punti provvisorio'!Q34</f>
        <v>0</v>
      </c>
      <c r="C49" s="136">
        <f>'Punti provvisorio'!S34</f>
        <v>0</v>
      </c>
      <c r="D49" s="136">
        <f>'Punti provvisorio'!T34</f>
        <v>0</v>
      </c>
    </row>
    <row r="50" spans="1:4" ht="16.5" thickBot="1" x14ac:dyDescent="0.3">
      <c r="A50" s="141" t="s">
        <v>25</v>
      </c>
      <c r="B50" s="136">
        <f>'Punti provvisorio'!Q14</f>
        <v>62</v>
      </c>
      <c r="C50" s="136">
        <f>'Punti provvisorio'!S14</f>
        <v>62</v>
      </c>
      <c r="D50" s="136">
        <f>'Punti provvisorio'!T14</f>
        <v>0</v>
      </c>
    </row>
    <row r="51" spans="1:4" ht="16.5" thickBot="1" x14ac:dyDescent="0.3">
      <c r="A51" s="141" t="s">
        <v>107</v>
      </c>
      <c r="B51" s="136">
        <f>'Punti provvisorio'!Q19</f>
        <v>172</v>
      </c>
      <c r="C51" s="136">
        <f>'Punti provvisorio'!S19</f>
        <v>66</v>
      </c>
      <c r="D51" s="136">
        <f>'Punti provvisorio'!T19</f>
        <v>106</v>
      </c>
    </row>
    <row r="52" spans="1:4" ht="16.5" thickBot="1" x14ac:dyDescent="0.3">
      <c r="A52" s="141" t="s">
        <v>37</v>
      </c>
      <c r="B52" s="136">
        <f>'Punti provvisorio'!Q24</f>
        <v>0</v>
      </c>
      <c r="C52" s="136">
        <f>'Punti provvisorio'!S24</f>
        <v>0</v>
      </c>
      <c r="D52" s="136">
        <f>'Punti provvisorio'!T24</f>
        <v>0</v>
      </c>
    </row>
    <row r="53" spans="1:4" ht="16.5" thickBot="1" x14ac:dyDescent="0.3">
      <c r="A53" s="141" t="s">
        <v>38</v>
      </c>
      <c r="B53" s="136">
        <f>'Punti provvisorio'!Q25</f>
        <v>0</v>
      </c>
      <c r="C53" s="136">
        <f>'Punti provvisorio'!S25</f>
        <v>0</v>
      </c>
      <c r="D53" s="136">
        <f>'Punti provvisorio'!T25</f>
        <v>0</v>
      </c>
    </row>
    <row r="54" spans="1:4" ht="16.5" thickBot="1" x14ac:dyDescent="0.3">
      <c r="A54" s="141" t="s">
        <v>39</v>
      </c>
      <c r="B54" s="136">
        <f>'Punti provvisorio'!Q26</f>
        <v>0</v>
      </c>
      <c r="C54" s="136">
        <f>'Punti provvisorio'!S26</f>
        <v>0</v>
      </c>
      <c r="D54" s="136">
        <f>'Punti provvisorio'!T26</f>
        <v>0</v>
      </c>
    </row>
    <row r="55" spans="1:4" ht="16.5" thickBot="1" x14ac:dyDescent="0.3">
      <c r="A55" s="141" t="s">
        <v>40</v>
      </c>
      <c r="B55" s="136">
        <f>'Punti provvisorio'!Q27</f>
        <v>0</v>
      </c>
      <c r="C55" s="136">
        <f>'Punti provvisorio'!S27</f>
        <v>0</v>
      </c>
      <c r="D55" s="136">
        <f>'Punti provvisorio'!T27</f>
        <v>0</v>
      </c>
    </row>
    <row r="56" spans="1:4" ht="16.5" thickBot="1" x14ac:dyDescent="0.3">
      <c r="A56" s="141" t="s">
        <v>45</v>
      </c>
      <c r="B56" s="136">
        <f>'Punti provvisorio'!Q32</f>
        <v>0</v>
      </c>
      <c r="C56" s="136">
        <f>'Punti provvisorio'!S32</f>
        <v>0</v>
      </c>
      <c r="D56" s="136">
        <f>'Punti provvisorio'!T32</f>
        <v>0</v>
      </c>
    </row>
    <row r="57" spans="1:4" ht="16.5" thickBot="1" x14ac:dyDescent="0.3">
      <c r="A57" s="141" t="s">
        <v>46</v>
      </c>
      <c r="B57" s="136">
        <f>'Punti provvisorio'!Q33</f>
        <v>0</v>
      </c>
      <c r="C57" s="136">
        <f>'Punti provvisorio'!S33</f>
        <v>0</v>
      </c>
      <c r="D57" s="136">
        <f>'Punti provvisorio'!T33</f>
        <v>0</v>
      </c>
    </row>
    <row r="58" spans="1:4" ht="16.5" thickBot="1" x14ac:dyDescent="0.3">
      <c r="A58" s="141" t="s">
        <v>48</v>
      </c>
      <c r="B58" s="136">
        <f>'Punti provvisorio'!Q36</f>
        <v>0</v>
      </c>
      <c r="C58" s="136">
        <f>'Punti provvisorio'!S36</f>
        <v>0</v>
      </c>
      <c r="D58" s="136">
        <f>'Punti provvisorio'!T36</f>
        <v>0</v>
      </c>
    </row>
    <row r="59" spans="1:4" ht="16.5" thickBot="1" x14ac:dyDescent="0.3">
      <c r="A59" s="141" t="s">
        <v>50</v>
      </c>
      <c r="B59" s="136">
        <f>'Punti provvisorio'!Q38</f>
        <v>0</v>
      </c>
      <c r="C59" s="136">
        <f>'Punti provvisorio'!S38</f>
        <v>0</v>
      </c>
      <c r="D59" s="136">
        <f>'Punti provvisorio'!T38</f>
        <v>0</v>
      </c>
    </row>
    <row r="60" spans="1:4" ht="16.5" thickBot="1" x14ac:dyDescent="0.3">
      <c r="A60" s="141" t="s">
        <v>52</v>
      </c>
      <c r="B60" s="136">
        <f>'Punti provvisorio'!Q41</f>
        <v>0</v>
      </c>
      <c r="C60" s="136">
        <f>'Punti provvisorio'!S41</f>
        <v>0</v>
      </c>
      <c r="D60" s="136">
        <f>'Punti provvisorio'!T41</f>
        <v>0</v>
      </c>
    </row>
    <row r="61" spans="1:4" ht="16.5" thickBot="1" x14ac:dyDescent="0.3">
      <c r="A61" s="141" t="s">
        <v>106</v>
      </c>
      <c r="B61" s="136">
        <f>'Punti provvisorio'!Q45</f>
        <v>0</v>
      </c>
      <c r="C61" s="136">
        <f>'Punti provvisorio'!S45</f>
        <v>0</v>
      </c>
      <c r="D61" s="136">
        <f>'Punti provvisorio'!T45</f>
        <v>0</v>
      </c>
    </row>
    <row r="62" spans="1:4" ht="16.5" thickBot="1" x14ac:dyDescent="0.3">
      <c r="A62" s="141" t="s">
        <v>55</v>
      </c>
      <c r="B62" s="136">
        <f>'Punti provvisorio'!Q46</f>
        <v>0</v>
      </c>
      <c r="C62" s="136">
        <f>'Punti provvisorio'!S46</f>
        <v>0</v>
      </c>
      <c r="D62" s="136">
        <f>'Punti provvisorio'!T46</f>
        <v>0</v>
      </c>
    </row>
    <row r="63" spans="1:4" ht="16.5" thickBot="1" x14ac:dyDescent="0.3">
      <c r="A63" s="141" t="s">
        <v>62</v>
      </c>
      <c r="B63" s="136">
        <f>'Punti provvisorio'!Q54</f>
        <v>0</v>
      </c>
      <c r="C63" s="136">
        <f>'Punti provvisorio'!S54</f>
        <v>0</v>
      </c>
      <c r="D63" s="136">
        <f>'Punti provvisorio'!T54</f>
        <v>0</v>
      </c>
    </row>
  </sheetData>
  <autoFilter ref="A1:D63">
    <sortState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P12" sqref="P12:Q13"/>
    </sheetView>
  </sheetViews>
  <sheetFormatPr defaultColWidth="11.42578125" defaultRowHeight="18.600000000000001" customHeight="1" x14ac:dyDescent="0.2"/>
  <cols>
    <col min="1" max="1" width="11.42578125" style="59" customWidth="1"/>
    <col min="2" max="2" width="60.42578125" style="59" customWidth="1"/>
    <col min="3" max="3" width="12.42578125" style="59" customWidth="1"/>
    <col min="4" max="4" width="64.28515625" style="59" bestFit="1" customWidth="1"/>
    <col min="5" max="5" width="22.85546875" style="59" customWidth="1"/>
    <col min="6" max="6" width="23" style="59" customWidth="1"/>
    <col min="7" max="7" width="23.140625" style="59" customWidth="1"/>
    <col min="8" max="8" width="23" style="59" customWidth="1"/>
    <col min="9" max="9" width="23.140625" style="59" customWidth="1"/>
    <col min="10" max="11" width="23.140625" style="133" customWidth="1"/>
    <col min="12" max="12" width="15" style="59" customWidth="1"/>
    <col min="13" max="13" width="14.28515625" style="59" customWidth="1"/>
    <col min="14" max="14" width="29.85546875" style="59" customWidth="1"/>
    <col min="15" max="15" width="11.42578125" style="59" customWidth="1"/>
    <col min="16" max="16" width="11.42578125" style="133" customWidth="1"/>
    <col min="17" max="17" width="59.7109375" style="133" customWidth="1"/>
    <col min="18" max="19" width="11.42578125" style="59" customWidth="1"/>
    <col min="20" max="20" width="33.42578125" style="59" customWidth="1"/>
    <col min="21" max="22" width="11.42578125" style="59" customWidth="1"/>
    <col min="23" max="23" width="34.85546875" style="59" customWidth="1"/>
    <col min="24" max="24" width="11.42578125" style="59" customWidth="1"/>
    <col min="25" max="25" width="53.42578125" style="59" customWidth="1"/>
    <col min="26" max="257" width="11.42578125" style="59" customWidth="1"/>
  </cols>
  <sheetData>
    <row r="1" spans="1:25" ht="28.5" customHeight="1" thickBot="1" x14ac:dyDescent="0.45">
      <c r="A1" s="223" t="s">
        <v>68</v>
      </c>
      <c r="B1" s="224"/>
      <c r="C1" s="224"/>
      <c r="D1" s="224"/>
      <c r="E1" s="224"/>
      <c r="F1" s="225"/>
      <c r="G1" s="60"/>
      <c r="H1" s="61"/>
      <c r="I1" s="61"/>
      <c r="J1" s="61"/>
      <c r="K1" s="61"/>
      <c r="L1" s="5"/>
      <c r="M1" s="5"/>
      <c r="N1" s="62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12"/>
      <c r="P2" s="13" t="s">
        <v>7</v>
      </c>
      <c r="Q2" s="14" t="s">
        <v>3</v>
      </c>
      <c r="R2" s="15" t="s">
        <v>8</v>
      </c>
      <c r="S2" s="63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14" si="0">IF(M3&lt;2,"NO","SI")</f>
        <v>NO</v>
      </c>
      <c r="B3" s="211" t="s">
        <v>340</v>
      </c>
      <c r="C3" s="212" t="s">
        <v>138</v>
      </c>
      <c r="D3" s="213" t="s">
        <v>114</v>
      </c>
      <c r="E3" s="214">
        <v>40</v>
      </c>
      <c r="F3" s="206"/>
      <c r="G3" s="206"/>
      <c r="H3" s="206"/>
      <c r="I3" s="206"/>
      <c r="J3" s="207"/>
      <c r="K3" s="207"/>
      <c r="L3" s="203">
        <f>IF(M3=7,SUM(E3:K3)-SMALL(E3:K3,1)-SMALL(E3:K3,2),IF(M3=6,SUM(E3:K3)-SMALL(E3:K3,1),SUM(E3:K3)))</f>
        <v>40</v>
      </c>
      <c r="M3" s="23">
        <f t="shared" ref="M3:M50" si="1">COUNTA(E3:K3)</f>
        <v>1</v>
      </c>
      <c r="N3" s="174">
        <f t="shared" ref="N3:N50" si="2">SUM(E3:K3)</f>
        <v>40</v>
      </c>
      <c r="O3" s="24"/>
      <c r="P3" s="25">
        <v>1213</v>
      </c>
      <c r="Q3" s="26" t="s">
        <v>114</v>
      </c>
      <c r="R3" s="27">
        <f t="shared" ref="R3:R34" si="3">SUMIF($C$3:$C$76,P3,$N$3:$N$76)</f>
        <v>60</v>
      </c>
      <c r="S3" s="28"/>
      <c r="T3" s="29">
        <f t="shared" ref="T3:T34" si="4">SUMIF($C$3:$C$76,P3,$L$3:$L$76)</f>
        <v>60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1" t="s">
        <v>341</v>
      </c>
      <c r="C4" s="212" t="s">
        <v>249</v>
      </c>
      <c r="D4" s="213" t="s">
        <v>250</v>
      </c>
      <c r="E4" s="214">
        <v>30</v>
      </c>
      <c r="F4" s="206"/>
      <c r="G4" s="206"/>
      <c r="H4" s="206"/>
      <c r="I4" s="206"/>
      <c r="J4" s="207"/>
      <c r="K4" s="207"/>
      <c r="L4" s="203">
        <f t="shared" ref="L4:L50" si="5">IF(M4=7,SUM(E4:K4)-SMALL(E4:K4,1)-SMALL(E4:K4,2),IF(M4=6,SUM(E4:K4)-SMALL(E4:K4,1),SUM(E4:K4)))</f>
        <v>30</v>
      </c>
      <c r="M4" s="23">
        <f t="shared" si="1"/>
        <v>1</v>
      </c>
      <c r="N4" s="174">
        <f t="shared" si="2"/>
        <v>30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1" t="s">
        <v>342</v>
      </c>
      <c r="C5" s="212" t="s">
        <v>138</v>
      </c>
      <c r="D5" s="213" t="s">
        <v>114</v>
      </c>
      <c r="E5" s="214">
        <v>20</v>
      </c>
      <c r="F5" s="206"/>
      <c r="G5" s="206"/>
      <c r="H5" s="206"/>
      <c r="I5" s="206"/>
      <c r="J5" s="207"/>
      <c r="K5" s="207"/>
      <c r="L5" s="203">
        <f t="shared" si="5"/>
        <v>20</v>
      </c>
      <c r="M5" s="23">
        <f t="shared" si="1"/>
        <v>1</v>
      </c>
      <c r="N5" s="174">
        <f t="shared" si="2"/>
        <v>20</v>
      </c>
      <c r="O5" s="24"/>
      <c r="P5" s="25">
        <v>2232</v>
      </c>
      <c r="Q5" s="26" t="s">
        <v>119</v>
      </c>
      <c r="R5" s="27">
        <f t="shared" si="3"/>
        <v>0</v>
      </c>
      <c r="S5" s="28"/>
      <c r="T5" s="29">
        <f t="shared" si="4"/>
        <v>0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211" t="s">
        <v>343</v>
      </c>
      <c r="C6" s="212" t="s">
        <v>214</v>
      </c>
      <c r="D6" s="213" t="s">
        <v>215</v>
      </c>
      <c r="E6" s="214">
        <v>12</v>
      </c>
      <c r="F6" s="22"/>
      <c r="G6" s="22"/>
      <c r="H6" s="22"/>
      <c r="I6" s="22"/>
      <c r="J6" s="169"/>
      <c r="K6" s="169"/>
      <c r="L6" s="203">
        <f t="shared" si="5"/>
        <v>12</v>
      </c>
      <c r="M6" s="23">
        <f t="shared" si="1"/>
        <v>1</v>
      </c>
      <c r="N6" s="174">
        <f t="shared" si="2"/>
        <v>12</v>
      </c>
      <c r="O6" s="24"/>
      <c r="P6" s="25">
        <v>1180</v>
      </c>
      <c r="Q6" s="26" t="s">
        <v>14</v>
      </c>
      <c r="R6" s="27">
        <f t="shared" si="3"/>
        <v>0</v>
      </c>
      <c r="S6" s="28"/>
      <c r="T6" s="29">
        <f t="shared" si="4"/>
        <v>0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19"/>
      <c r="C7" s="20"/>
      <c r="D7" s="21"/>
      <c r="E7" s="22"/>
      <c r="F7" s="22"/>
      <c r="G7" s="22"/>
      <c r="H7" s="22"/>
      <c r="I7" s="22"/>
      <c r="J7" s="169"/>
      <c r="K7" s="169"/>
      <c r="L7" s="203">
        <f t="shared" si="5"/>
        <v>0</v>
      </c>
      <c r="M7" s="23">
        <f t="shared" si="1"/>
        <v>0</v>
      </c>
      <c r="N7" s="174">
        <f t="shared" si="2"/>
        <v>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6"/>
      <c r="W7" s="6"/>
      <c r="X7" s="6"/>
      <c r="Y7" s="6"/>
    </row>
    <row r="8" spans="1:25" ht="29.1" customHeight="1" thickBot="1" x14ac:dyDescent="0.4">
      <c r="A8" s="181" t="str">
        <f t="shared" si="0"/>
        <v>NO</v>
      </c>
      <c r="B8" s="20"/>
      <c r="C8" s="20"/>
      <c r="D8" s="65"/>
      <c r="E8" s="22"/>
      <c r="F8" s="22"/>
      <c r="G8" s="22"/>
      <c r="H8" s="22"/>
      <c r="I8" s="22"/>
      <c r="J8" s="169"/>
      <c r="K8" s="169"/>
      <c r="L8" s="203">
        <f t="shared" si="5"/>
        <v>0</v>
      </c>
      <c r="M8" s="23">
        <f t="shared" si="1"/>
        <v>0</v>
      </c>
      <c r="N8" s="174">
        <f t="shared" si="2"/>
        <v>0</v>
      </c>
      <c r="O8" s="24"/>
      <c r="P8" s="25">
        <v>10</v>
      </c>
      <c r="Q8" s="26" t="s">
        <v>16</v>
      </c>
      <c r="R8" s="27">
        <f t="shared" si="3"/>
        <v>0</v>
      </c>
      <c r="S8" s="28"/>
      <c r="T8" s="29">
        <f t="shared" si="4"/>
        <v>0</v>
      </c>
      <c r="U8" s="18"/>
      <c r="V8" s="6"/>
      <c r="W8" s="6"/>
      <c r="X8" s="6"/>
      <c r="Y8" s="6"/>
    </row>
    <row r="9" spans="1:25" ht="29.1" customHeight="1" thickBot="1" x14ac:dyDescent="0.4">
      <c r="A9" s="181" t="str">
        <f t="shared" si="0"/>
        <v>NO</v>
      </c>
      <c r="B9" s="19"/>
      <c r="C9" s="20"/>
      <c r="D9" s="21"/>
      <c r="E9" s="22"/>
      <c r="F9" s="22"/>
      <c r="G9" s="22"/>
      <c r="H9" s="22"/>
      <c r="I9" s="22"/>
      <c r="J9" s="169"/>
      <c r="K9" s="169"/>
      <c r="L9" s="203">
        <f t="shared" si="5"/>
        <v>0</v>
      </c>
      <c r="M9" s="23">
        <f t="shared" si="1"/>
        <v>0</v>
      </c>
      <c r="N9" s="174">
        <f t="shared" si="2"/>
        <v>0</v>
      </c>
      <c r="O9" s="24"/>
      <c r="P9" s="25">
        <v>1589</v>
      </c>
      <c r="Q9" s="26" t="s">
        <v>18</v>
      </c>
      <c r="R9" s="27">
        <f t="shared" si="3"/>
        <v>0</v>
      </c>
      <c r="S9" s="28"/>
      <c r="T9" s="29">
        <f t="shared" si="4"/>
        <v>0</v>
      </c>
      <c r="U9" s="18"/>
      <c r="V9" s="6"/>
      <c r="W9" s="6"/>
      <c r="X9" s="6"/>
      <c r="Y9" s="6"/>
    </row>
    <row r="10" spans="1:25" ht="29.1" customHeight="1" thickBot="1" x14ac:dyDescent="0.4">
      <c r="A10" s="181" t="str">
        <f t="shared" si="0"/>
        <v>NO</v>
      </c>
      <c r="B10" s="64"/>
      <c r="C10" s="20"/>
      <c r="D10" s="19"/>
      <c r="E10" s="22"/>
      <c r="F10" s="22"/>
      <c r="G10" s="22"/>
      <c r="H10" s="22"/>
      <c r="I10" s="22"/>
      <c r="J10" s="169"/>
      <c r="K10" s="169"/>
      <c r="L10" s="203">
        <f t="shared" si="5"/>
        <v>0</v>
      </c>
      <c r="M10" s="23">
        <f t="shared" si="1"/>
        <v>0</v>
      </c>
      <c r="N10" s="174">
        <f t="shared" si="2"/>
        <v>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6"/>
      <c r="W10" s="6"/>
      <c r="X10" s="6"/>
      <c r="Y10" s="6"/>
    </row>
    <row r="11" spans="1:25" ht="29.1" customHeight="1" thickBot="1" x14ac:dyDescent="0.4">
      <c r="A11" s="181" t="str">
        <f t="shared" si="0"/>
        <v>NO</v>
      </c>
      <c r="B11" s="20"/>
      <c r="C11" s="20"/>
      <c r="D11" s="19"/>
      <c r="E11" s="22"/>
      <c r="F11" s="22"/>
      <c r="G11" s="22"/>
      <c r="H11" s="22"/>
      <c r="I11" s="22"/>
      <c r="J11" s="169"/>
      <c r="K11" s="169"/>
      <c r="L11" s="203">
        <f t="shared" si="5"/>
        <v>0</v>
      </c>
      <c r="M11" s="23">
        <f t="shared" si="1"/>
        <v>0</v>
      </c>
      <c r="N11" s="174">
        <f t="shared" si="2"/>
        <v>0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6"/>
      <c r="W11" s="6"/>
      <c r="X11" s="6"/>
      <c r="Y11" s="6"/>
    </row>
    <row r="12" spans="1:25" ht="29.1" customHeight="1" thickBot="1" x14ac:dyDescent="0.4">
      <c r="A12" s="181" t="str">
        <f t="shared" si="0"/>
        <v>NO</v>
      </c>
      <c r="B12" s="64"/>
      <c r="C12" s="20"/>
      <c r="D12" s="19"/>
      <c r="E12" s="22"/>
      <c r="F12" s="22"/>
      <c r="G12" s="22"/>
      <c r="H12" s="22"/>
      <c r="I12" s="22"/>
      <c r="J12" s="169"/>
      <c r="K12" s="169"/>
      <c r="L12" s="203">
        <f t="shared" si="5"/>
        <v>0</v>
      </c>
      <c r="M12" s="23">
        <f t="shared" si="1"/>
        <v>0</v>
      </c>
      <c r="N12" s="174">
        <f t="shared" si="2"/>
        <v>0</v>
      </c>
      <c r="O12" s="24"/>
      <c r="P12" s="25">
        <v>2074</v>
      </c>
      <c r="Q12" s="26" t="s">
        <v>425</v>
      </c>
      <c r="R12" s="27">
        <f t="shared" si="3"/>
        <v>0</v>
      </c>
      <c r="S12" s="28"/>
      <c r="T12" s="29">
        <f t="shared" si="4"/>
        <v>0</v>
      </c>
      <c r="U12" s="18"/>
      <c r="V12" s="6"/>
      <c r="W12" s="6"/>
      <c r="X12" s="6"/>
      <c r="Y12" s="6"/>
    </row>
    <row r="13" spans="1:25" ht="29.1" customHeight="1" thickBot="1" x14ac:dyDescent="0.4">
      <c r="A13" s="181" t="str">
        <f t="shared" si="0"/>
        <v>NO</v>
      </c>
      <c r="B13" s="19"/>
      <c r="C13" s="20"/>
      <c r="D13" s="19"/>
      <c r="E13" s="22"/>
      <c r="F13" s="22"/>
      <c r="G13" s="22"/>
      <c r="H13" s="22"/>
      <c r="I13" s="22"/>
      <c r="J13" s="169"/>
      <c r="K13" s="169"/>
      <c r="L13" s="203">
        <f t="shared" si="5"/>
        <v>0</v>
      </c>
      <c r="M13" s="23">
        <f t="shared" si="1"/>
        <v>0</v>
      </c>
      <c r="N13" s="174">
        <f t="shared" si="2"/>
        <v>0</v>
      </c>
      <c r="O13" s="24"/>
      <c r="P13" s="25">
        <v>2310</v>
      </c>
      <c r="Q13" s="26" t="s">
        <v>426</v>
      </c>
      <c r="R13" s="27">
        <f t="shared" si="3"/>
        <v>0</v>
      </c>
      <c r="S13" s="28"/>
      <c r="T13" s="29">
        <f t="shared" si="4"/>
        <v>0</v>
      </c>
      <c r="U13" s="18"/>
      <c r="V13" s="6"/>
      <c r="W13" s="6"/>
      <c r="X13" s="6"/>
      <c r="Y13" s="6"/>
    </row>
    <row r="14" spans="1:25" ht="29.1" customHeight="1" thickBot="1" x14ac:dyDescent="0.4">
      <c r="A14" s="181" t="str">
        <f t="shared" si="0"/>
        <v>NO</v>
      </c>
      <c r="B14" s="19"/>
      <c r="C14" s="20"/>
      <c r="D14" s="19"/>
      <c r="E14" s="22"/>
      <c r="F14" s="22"/>
      <c r="G14" s="22"/>
      <c r="H14" s="22"/>
      <c r="I14" s="22"/>
      <c r="J14" s="169"/>
      <c r="K14" s="169"/>
      <c r="L14" s="203">
        <f t="shared" si="5"/>
        <v>0</v>
      </c>
      <c r="M14" s="23">
        <f t="shared" si="1"/>
        <v>0</v>
      </c>
      <c r="N14" s="174">
        <f t="shared" si="2"/>
        <v>0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6"/>
      <c r="W14" s="6"/>
      <c r="X14" s="6"/>
      <c r="Y14" s="6"/>
    </row>
    <row r="15" spans="1:25" ht="29.1" customHeight="1" thickBot="1" x14ac:dyDescent="0.4">
      <c r="A15" s="181" t="str">
        <f t="shared" ref="A15:A23" si="6">IF(M15&lt;2,"NO","SI")</f>
        <v>NO</v>
      </c>
      <c r="B15" s="64"/>
      <c r="C15" s="20"/>
      <c r="D15" s="64"/>
      <c r="E15" s="22"/>
      <c r="F15" s="22"/>
      <c r="G15" s="22"/>
      <c r="H15" s="22"/>
      <c r="I15" s="22"/>
      <c r="J15" s="169"/>
      <c r="K15" s="169"/>
      <c r="L15" s="203">
        <f t="shared" si="5"/>
        <v>0</v>
      </c>
      <c r="M15" s="23">
        <f t="shared" si="1"/>
        <v>0</v>
      </c>
      <c r="N15" s="174">
        <f t="shared" si="2"/>
        <v>0</v>
      </c>
      <c r="O15" s="24"/>
      <c r="P15" s="25">
        <v>1317</v>
      </c>
      <c r="Q15" s="26" t="s">
        <v>28</v>
      </c>
      <c r="R15" s="27">
        <f t="shared" si="3"/>
        <v>0</v>
      </c>
      <c r="S15" s="28"/>
      <c r="T15" s="29">
        <f t="shared" si="4"/>
        <v>0</v>
      </c>
      <c r="U15" s="18"/>
      <c r="V15" s="6"/>
      <c r="W15" s="6"/>
      <c r="X15" s="6"/>
      <c r="Y15" s="6"/>
    </row>
    <row r="16" spans="1:25" ht="29.1" customHeight="1" thickBot="1" x14ac:dyDescent="0.4">
      <c r="A16" s="181" t="str">
        <f t="shared" si="6"/>
        <v>NO</v>
      </c>
      <c r="B16" s="165"/>
      <c r="C16" s="20"/>
      <c r="D16" s="19"/>
      <c r="E16" s="22"/>
      <c r="F16" s="22"/>
      <c r="G16" s="22"/>
      <c r="H16" s="22"/>
      <c r="I16" s="22"/>
      <c r="J16" s="169"/>
      <c r="K16" s="169"/>
      <c r="L16" s="203">
        <f t="shared" si="5"/>
        <v>0</v>
      </c>
      <c r="M16" s="23">
        <f t="shared" si="1"/>
        <v>0</v>
      </c>
      <c r="N16" s="174">
        <f t="shared" si="2"/>
        <v>0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6"/>
      <c r="W16" s="6"/>
      <c r="X16" s="6"/>
      <c r="Y16" s="6"/>
    </row>
    <row r="17" spans="1:25" ht="29.1" customHeight="1" thickBot="1" x14ac:dyDescent="0.4">
      <c r="A17" s="181" t="str">
        <f t="shared" si="6"/>
        <v>NO</v>
      </c>
      <c r="B17" s="165"/>
      <c r="C17" s="20"/>
      <c r="D17" s="21"/>
      <c r="E17" s="22"/>
      <c r="F17" s="22"/>
      <c r="G17" s="22"/>
      <c r="H17" s="22"/>
      <c r="I17" s="22"/>
      <c r="J17" s="169"/>
      <c r="K17" s="169"/>
      <c r="L17" s="203">
        <f t="shared" si="5"/>
        <v>0</v>
      </c>
      <c r="M17" s="23">
        <f t="shared" si="1"/>
        <v>0</v>
      </c>
      <c r="N17" s="174">
        <f t="shared" si="2"/>
        <v>0</v>
      </c>
      <c r="O17" s="24"/>
      <c r="P17" s="25">
        <v>1886</v>
      </c>
      <c r="Q17" s="26" t="s">
        <v>31</v>
      </c>
      <c r="R17" s="27">
        <f t="shared" si="3"/>
        <v>0</v>
      </c>
      <c r="S17" s="28"/>
      <c r="T17" s="29">
        <f t="shared" si="4"/>
        <v>0</v>
      </c>
      <c r="U17" s="18"/>
      <c r="V17" s="6"/>
      <c r="W17" s="6"/>
      <c r="X17" s="6"/>
      <c r="Y17" s="6"/>
    </row>
    <row r="18" spans="1:25" ht="29.1" customHeight="1" thickBot="1" x14ac:dyDescent="0.4">
      <c r="A18" s="181" t="str">
        <f t="shared" si="6"/>
        <v>NO</v>
      </c>
      <c r="B18" s="165"/>
      <c r="C18" s="20"/>
      <c r="D18" s="19"/>
      <c r="E18" s="22"/>
      <c r="F18" s="22"/>
      <c r="G18" s="22"/>
      <c r="H18" s="22"/>
      <c r="I18" s="22"/>
      <c r="J18" s="169"/>
      <c r="K18" s="169"/>
      <c r="L18" s="203">
        <f t="shared" si="5"/>
        <v>0</v>
      </c>
      <c r="M18" s="23">
        <f t="shared" si="1"/>
        <v>0</v>
      </c>
      <c r="N18" s="174">
        <f t="shared" si="2"/>
        <v>0</v>
      </c>
      <c r="O18" s="24"/>
      <c r="P18" s="25">
        <v>2144</v>
      </c>
      <c r="Q18" s="171" t="s">
        <v>107</v>
      </c>
      <c r="R18" s="27">
        <f t="shared" si="3"/>
        <v>12</v>
      </c>
      <c r="S18" s="28"/>
      <c r="T18" s="29">
        <f t="shared" si="4"/>
        <v>12</v>
      </c>
      <c r="U18" s="18"/>
      <c r="V18" s="6"/>
      <c r="W18" s="6"/>
      <c r="X18" s="6"/>
      <c r="Y18" s="6"/>
    </row>
    <row r="19" spans="1:25" ht="29.1" customHeight="1" thickBot="1" x14ac:dyDescent="0.4">
      <c r="A19" s="181" t="str">
        <f t="shared" si="6"/>
        <v>NO</v>
      </c>
      <c r="B19" s="64"/>
      <c r="C19" s="20"/>
      <c r="D19" s="65"/>
      <c r="E19" s="22"/>
      <c r="F19" s="22"/>
      <c r="G19" s="22"/>
      <c r="H19" s="22"/>
      <c r="I19" s="22"/>
      <c r="J19" s="169"/>
      <c r="K19" s="169"/>
      <c r="L19" s="203">
        <f t="shared" si="5"/>
        <v>0</v>
      </c>
      <c r="M19" s="23">
        <f t="shared" si="1"/>
        <v>0</v>
      </c>
      <c r="N19" s="174">
        <f t="shared" si="2"/>
        <v>0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6"/>
      <c r="W19" s="6"/>
      <c r="X19" s="6"/>
      <c r="Y19" s="6"/>
    </row>
    <row r="20" spans="1:25" ht="29.1" customHeight="1" thickBot="1" x14ac:dyDescent="0.4">
      <c r="A20" s="181" t="str">
        <f t="shared" si="6"/>
        <v>NO</v>
      </c>
      <c r="B20" s="64"/>
      <c r="C20" s="20"/>
      <c r="D20" s="64"/>
      <c r="E20" s="22"/>
      <c r="F20" s="22"/>
      <c r="G20" s="22"/>
      <c r="H20" s="22"/>
      <c r="I20" s="22"/>
      <c r="J20" s="169"/>
      <c r="K20" s="169"/>
      <c r="L20" s="203">
        <f t="shared" si="5"/>
        <v>0</v>
      </c>
      <c r="M20" s="23">
        <f t="shared" si="1"/>
        <v>0</v>
      </c>
      <c r="N20" s="174">
        <f t="shared" si="2"/>
        <v>0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6"/>
      <c r="W20" s="6"/>
      <c r="X20" s="6"/>
      <c r="Y20" s="6"/>
    </row>
    <row r="21" spans="1:25" ht="29.1" customHeight="1" thickBot="1" x14ac:dyDescent="0.4">
      <c r="A21" s="181" t="str">
        <f t="shared" si="6"/>
        <v>NO</v>
      </c>
      <c r="B21" s="64"/>
      <c r="C21" s="20"/>
      <c r="D21" s="19"/>
      <c r="E21" s="22"/>
      <c r="F21" s="22"/>
      <c r="G21" s="22"/>
      <c r="H21" s="22"/>
      <c r="I21" s="22"/>
      <c r="J21" s="169"/>
      <c r="K21" s="169"/>
      <c r="L21" s="203">
        <f t="shared" si="5"/>
        <v>0</v>
      </c>
      <c r="M21" s="23">
        <f t="shared" si="1"/>
        <v>0</v>
      </c>
      <c r="N21" s="174">
        <f t="shared" si="2"/>
        <v>0</v>
      </c>
      <c r="O21" s="24"/>
      <c r="P21" s="25">
        <v>2271</v>
      </c>
      <c r="Q21" s="26" t="s">
        <v>120</v>
      </c>
      <c r="R21" s="27">
        <f t="shared" si="3"/>
        <v>0</v>
      </c>
      <c r="S21" s="28"/>
      <c r="T21" s="29">
        <f t="shared" si="4"/>
        <v>0</v>
      </c>
      <c r="U21" s="18"/>
      <c r="V21" s="6"/>
      <c r="W21" s="6"/>
      <c r="X21" s="6"/>
      <c r="Y21" s="6"/>
    </row>
    <row r="22" spans="1:25" ht="29.1" customHeight="1" thickBot="1" x14ac:dyDescent="0.4">
      <c r="A22" s="181" t="str">
        <f t="shared" si="6"/>
        <v>NO</v>
      </c>
      <c r="B22" s="165"/>
      <c r="C22" s="20"/>
      <c r="D22" s="21"/>
      <c r="E22" s="22"/>
      <c r="F22" s="22"/>
      <c r="G22" s="22"/>
      <c r="H22" s="22"/>
      <c r="I22" s="22"/>
      <c r="J22" s="169"/>
      <c r="K22" s="169"/>
      <c r="L22" s="203">
        <f t="shared" si="5"/>
        <v>0</v>
      </c>
      <c r="M22" s="23">
        <f t="shared" si="1"/>
        <v>0</v>
      </c>
      <c r="N22" s="174">
        <f t="shared" si="2"/>
        <v>0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6"/>
      <c r="W22" s="6"/>
      <c r="X22" s="6"/>
      <c r="Y22" s="6"/>
    </row>
    <row r="23" spans="1:25" ht="29.1" customHeight="1" thickBot="1" x14ac:dyDescent="0.4">
      <c r="A23" s="181" t="str">
        <f t="shared" si="6"/>
        <v>NO</v>
      </c>
      <c r="B23" s="20"/>
      <c r="C23" s="20"/>
      <c r="D23" s="20"/>
      <c r="E23" s="22"/>
      <c r="F23" s="22"/>
      <c r="G23" s="22"/>
      <c r="H23" s="22"/>
      <c r="I23" s="22"/>
      <c r="J23" s="169"/>
      <c r="K23" s="169"/>
      <c r="L23" s="203">
        <f t="shared" si="5"/>
        <v>0</v>
      </c>
      <c r="M23" s="23">
        <f t="shared" si="1"/>
        <v>0</v>
      </c>
      <c r="N23" s="174">
        <f t="shared" si="2"/>
        <v>0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6"/>
      <c r="W23" s="6"/>
      <c r="X23" s="6"/>
      <c r="Y23" s="6"/>
    </row>
    <row r="24" spans="1:25" ht="29.1" customHeight="1" thickBot="1" x14ac:dyDescent="0.4">
      <c r="A24" s="87" t="str">
        <f t="shared" ref="A24:A50" si="7">IF(M24&lt;1,"NO","SI")</f>
        <v>NO</v>
      </c>
      <c r="B24" s="20"/>
      <c r="C24" s="20"/>
      <c r="D24" s="20"/>
      <c r="E24" s="22"/>
      <c r="F24" s="22"/>
      <c r="G24" s="22"/>
      <c r="H24" s="22"/>
      <c r="I24" s="22"/>
      <c r="J24" s="169"/>
      <c r="K24" s="169"/>
      <c r="L24" s="203">
        <f t="shared" si="5"/>
        <v>0</v>
      </c>
      <c r="M24" s="23">
        <f t="shared" si="1"/>
        <v>0</v>
      </c>
      <c r="N24" s="174">
        <f t="shared" si="2"/>
        <v>0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6"/>
      <c r="W24" s="6"/>
      <c r="X24" s="6"/>
      <c r="Y24" s="6"/>
    </row>
    <row r="25" spans="1:25" ht="29.1" customHeight="1" thickBot="1" x14ac:dyDescent="0.4">
      <c r="A25" s="87" t="str">
        <f t="shared" si="7"/>
        <v>NO</v>
      </c>
      <c r="B25" s="20"/>
      <c r="C25" s="20"/>
      <c r="D25" s="20"/>
      <c r="E25" s="22"/>
      <c r="F25" s="22"/>
      <c r="G25" s="22"/>
      <c r="H25" s="22"/>
      <c r="I25" s="162"/>
      <c r="J25" s="172"/>
      <c r="K25" s="172"/>
      <c r="L25" s="203">
        <f t="shared" si="5"/>
        <v>0</v>
      </c>
      <c r="M25" s="23">
        <f t="shared" si="1"/>
        <v>0</v>
      </c>
      <c r="N25" s="174">
        <f t="shared" si="2"/>
        <v>0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6"/>
      <c r="X25" s="6"/>
      <c r="Y25" s="6"/>
    </row>
    <row r="26" spans="1:25" ht="29.1" customHeight="1" thickBot="1" x14ac:dyDescent="0.4">
      <c r="A26" s="87" t="str">
        <f t="shared" si="7"/>
        <v>NO</v>
      </c>
      <c r="B26" s="20"/>
      <c r="C26" s="20"/>
      <c r="D26" s="36"/>
      <c r="E26" s="22"/>
      <c r="F26" s="22"/>
      <c r="G26" s="22"/>
      <c r="H26" s="22"/>
      <c r="I26" s="22"/>
      <c r="J26" s="169"/>
      <c r="K26" s="169"/>
      <c r="L26" s="203">
        <f t="shared" si="5"/>
        <v>0</v>
      </c>
      <c r="M26" s="23">
        <f t="shared" si="1"/>
        <v>0</v>
      </c>
      <c r="N26" s="174">
        <f t="shared" si="2"/>
        <v>0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6"/>
      <c r="X26" s="6"/>
      <c r="Y26" s="6"/>
    </row>
    <row r="27" spans="1:25" ht="29.1" customHeight="1" thickBot="1" x14ac:dyDescent="0.4">
      <c r="A27" s="87" t="str">
        <f t="shared" si="7"/>
        <v>NO</v>
      </c>
      <c r="B27" s="20"/>
      <c r="C27" s="20"/>
      <c r="D27" s="36"/>
      <c r="E27" s="22"/>
      <c r="F27" s="22"/>
      <c r="G27" s="22"/>
      <c r="H27" s="22"/>
      <c r="I27" s="22"/>
      <c r="J27" s="169"/>
      <c r="K27" s="169"/>
      <c r="L27" s="203">
        <f t="shared" si="5"/>
        <v>0</v>
      </c>
      <c r="M27" s="23">
        <f t="shared" si="1"/>
        <v>0</v>
      </c>
      <c r="N27" s="174">
        <f t="shared" si="2"/>
        <v>0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87" t="str">
        <f t="shared" si="7"/>
        <v>NO</v>
      </c>
      <c r="B28" s="20"/>
      <c r="C28" s="20"/>
      <c r="D28" s="36"/>
      <c r="E28" s="22"/>
      <c r="F28" s="22"/>
      <c r="G28" s="22"/>
      <c r="H28" s="22"/>
      <c r="I28" s="22"/>
      <c r="J28" s="169"/>
      <c r="K28" s="169"/>
      <c r="L28" s="203">
        <f t="shared" si="5"/>
        <v>0</v>
      </c>
      <c r="M28" s="23">
        <f t="shared" si="1"/>
        <v>0</v>
      </c>
      <c r="N28" s="174">
        <f t="shared" si="2"/>
        <v>0</v>
      </c>
      <c r="O28" s="24"/>
      <c r="P28" s="25">
        <v>1174</v>
      </c>
      <c r="Q28" s="26" t="s">
        <v>123</v>
      </c>
      <c r="R28" s="27">
        <f t="shared" si="3"/>
        <v>30</v>
      </c>
      <c r="S28" s="28"/>
      <c r="T28" s="29">
        <f t="shared" si="4"/>
        <v>30</v>
      </c>
      <c r="U28" s="18"/>
      <c r="V28" s="6"/>
      <c r="W28" s="6"/>
      <c r="X28" s="6"/>
      <c r="Y28" s="6"/>
    </row>
    <row r="29" spans="1:25" ht="29.1" customHeight="1" thickBot="1" x14ac:dyDescent="0.4">
      <c r="A29" s="87" t="str">
        <f t="shared" si="7"/>
        <v>NO</v>
      </c>
      <c r="B29" s="20"/>
      <c r="C29" s="20"/>
      <c r="D29" s="36"/>
      <c r="E29" s="22"/>
      <c r="F29" s="22"/>
      <c r="G29" s="22"/>
      <c r="H29" s="22"/>
      <c r="I29" s="22"/>
      <c r="J29" s="169"/>
      <c r="K29" s="169"/>
      <c r="L29" s="203">
        <f t="shared" si="5"/>
        <v>0</v>
      </c>
      <c r="M29" s="23">
        <f t="shared" si="1"/>
        <v>0</v>
      </c>
      <c r="N29" s="174">
        <f t="shared" si="2"/>
        <v>0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87" t="str">
        <f t="shared" si="7"/>
        <v>NO</v>
      </c>
      <c r="B30" s="20"/>
      <c r="C30" s="20"/>
      <c r="D30" s="36"/>
      <c r="E30" s="22"/>
      <c r="F30" s="22"/>
      <c r="G30" s="22"/>
      <c r="H30" s="22"/>
      <c r="I30" s="22"/>
      <c r="J30" s="169"/>
      <c r="K30" s="169"/>
      <c r="L30" s="203">
        <f t="shared" si="5"/>
        <v>0</v>
      </c>
      <c r="M30" s="23">
        <f t="shared" si="1"/>
        <v>0</v>
      </c>
      <c r="N30" s="174">
        <f t="shared" si="2"/>
        <v>0</v>
      </c>
      <c r="O30" s="24"/>
      <c r="P30" s="25">
        <v>1773</v>
      </c>
      <c r="Q30" s="26" t="s">
        <v>71</v>
      </c>
      <c r="R30" s="27">
        <f t="shared" si="3"/>
        <v>0</v>
      </c>
      <c r="S30" s="28"/>
      <c r="T30" s="29">
        <f t="shared" si="4"/>
        <v>0</v>
      </c>
      <c r="U30" s="18"/>
      <c r="V30" s="6"/>
      <c r="W30" s="6"/>
      <c r="X30" s="6"/>
      <c r="Y30" s="6"/>
    </row>
    <row r="31" spans="1:25" ht="29.1" customHeight="1" thickBot="1" x14ac:dyDescent="0.4">
      <c r="A31" s="87" t="str">
        <f t="shared" si="7"/>
        <v>NO</v>
      </c>
      <c r="B31" s="20"/>
      <c r="C31" s="20"/>
      <c r="D31" s="20"/>
      <c r="E31" s="22"/>
      <c r="F31" s="22"/>
      <c r="G31" s="22"/>
      <c r="H31" s="22"/>
      <c r="I31" s="22"/>
      <c r="J31" s="169"/>
      <c r="K31" s="169"/>
      <c r="L31" s="203">
        <f t="shared" si="5"/>
        <v>0</v>
      </c>
      <c r="M31" s="23">
        <f t="shared" si="1"/>
        <v>0</v>
      </c>
      <c r="N31" s="174">
        <f t="shared" si="2"/>
        <v>0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87" t="str">
        <f t="shared" si="7"/>
        <v>NO</v>
      </c>
      <c r="B32" s="20"/>
      <c r="C32" s="20"/>
      <c r="D32" s="20"/>
      <c r="E32" s="22"/>
      <c r="F32" s="22"/>
      <c r="G32" s="22"/>
      <c r="H32" s="22"/>
      <c r="I32" s="22"/>
      <c r="J32" s="169"/>
      <c r="K32" s="169"/>
      <c r="L32" s="203">
        <f t="shared" si="5"/>
        <v>0</v>
      </c>
      <c r="M32" s="23">
        <f t="shared" si="1"/>
        <v>0</v>
      </c>
      <c r="N32" s="174">
        <f t="shared" si="2"/>
        <v>0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87" t="str">
        <f t="shared" si="7"/>
        <v>NO</v>
      </c>
      <c r="B33" s="20"/>
      <c r="C33" s="20"/>
      <c r="D33" s="20"/>
      <c r="E33" s="22"/>
      <c r="F33" s="22"/>
      <c r="G33" s="22"/>
      <c r="H33" s="22"/>
      <c r="I33" s="22"/>
      <c r="J33" s="169"/>
      <c r="K33" s="169"/>
      <c r="L33" s="203">
        <f t="shared" si="5"/>
        <v>0</v>
      </c>
      <c r="M33" s="23">
        <f t="shared" si="1"/>
        <v>0</v>
      </c>
      <c r="N33" s="174">
        <f t="shared" si="2"/>
        <v>0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87" t="str">
        <f t="shared" si="7"/>
        <v>NO</v>
      </c>
      <c r="B34" s="20"/>
      <c r="C34" s="20"/>
      <c r="D34" s="20"/>
      <c r="E34" s="22"/>
      <c r="F34" s="22"/>
      <c r="G34" s="22"/>
      <c r="H34" s="22"/>
      <c r="I34" s="22"/>
      <c r="J34" s="169"/>
      <c r="K34" s="169"/>
      <c r="L34" s="203">
        <f t="shared" si="5"/>
        <v>0</v>
      </c>
      <c r="M34" s="23">
        <f t="shared" si="1"/>
        <v>0</v>
      </c>
      <c r="N34" s="174">
        <f t="shared" si="2"/>
        <v>0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87" t="str">
        <f t="shared" si="7"/>
        <v>NO</v>
      </c>
      <c r="B35" s="20"/>
      <c r="C35" s="20"/>
      <c r="D35" s="20"/>
      <c r="E35" s="22"/>
      <c r="F35" s="22"/>
      <c r="G35" s="22"/>
      <c r="H35" s="22"/>
      <c r="I35" s="22"/>
      <c r="J35" s="169"/>
      <c r="K35" s="169"/>
      <c r="L35" s="203">
        <f t="shared" si="5"/>
        <v>0</v>
      </c>
      <c r="M35" s="23">
        <f t="shared" si="1"/>
        <v>0</v>
      </c>
      <c r="N35" s="174">
        <f t="shared" si="2"/>
        <v>0</v>
      </c>
      <c r="O35" s="24"/>
      <c r="P35" s="25">
        <v>1615</v>
      </c>
      <c r="Q35" s="26" t="s">
        <v>110</v>
      </c>
      <c r="R35" s="27">
        <f t="shared" ref="R35:R64" si="8">SUMIF($C$3:$C$76,P35,$N$3:$N$76)</f>
        <v>0</v>
      </c>
      <c r="S35" s="28"/>
      <c r="T35" s="29">
        <f t="shared" ref="T35:T64" si="9">SUMIF($C$3:$C$76,P35,$L$3:$L$76)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87" t="str">
        <f t="shared" si="7"/>
        <v>NO</v>
      </c>
      <c r="B36" s="20"/>
      <c r="C36" s="20"/>
      <c r="D36" s="20"/>
      <c r="E36" s="22"/>
      <c r="F36" s="22"/>
      <c r="G36" s="22"/>
      <c r="H36" s="22"/>
      <c r="I36" s="22"/>
      <c r="J36" s="169"/>
      <c r="K36" s="169"/>
      <c r="L36" s="203">
        <f t="shared" si="5"/>
        <v>0</v>
      </c>
      <c r="M36" s="23">
        <f t="shared" si="1"/>
        <v>0</v>
      </c>
      <c r="N36" s="174">
        <f t="shared" si="2"/>
        <v>0</v>
      </c>
      <c r="O36" s="24"/>
      <c r="P36" s="25">
        <v>48</v>
      </c>
      <c r="Q36" s="26" t="s">
        <v>111</v>
      </c>
      <c r="R36" s="27">
        <f t="shared" si="8"/>
        <v>0</v>
      </c>
      <c r="S36" s="28"/>
      <c r="T36" s="29">
        <f t="shared" si="9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87" t="str">
        <f t="shared" si="7"/>
        <v>NO</v>
      </c>
      <c r="B37" s="20"/>
      <c r="C37" s="20"/>
      <c r="D37" s="20"/>
      <c r="E37" s="22"/>
      <c r="F37" s="22"/>
      <c r="G37" s="22"/>
      <c r="H37" s="22"/>
      <c r="I37" s="22"/>
      <c r="J37" s="169"/>
      <c r="K37" s="169"/>
      <c r="L37" s="203">
        <f t="shared" si="5"/>
        <v>0</v>
      </c>
      <c r="M37" s="23">
        <f t="shared" si="1"/>
        <v>0</v>
      </c>
      <c r="N37" s="174">
        <f t="shared" si="2"/>
        <v>0</v>
      </c>
      <c r="O37" s="24"/>
      <c r="P37" s="25">
        <v>1353</v>
      </c>
      <c r="Q37" s="26" t="s">
        <v>112</v>
      </c>
      <c r="R37" s="27">
        <f t="shared" si="8"/>
        <v>0</v>
      </c>
      <c r="S37" s="28"/>
      <c r="T37" s="29">
        <f t="shared" si="9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87" t="str">
        <f t="shared" si="7"/>
        <v>NO</v>
      </c>
      <c r="B38" s="20"/>
      <c r="C38" s="20"/>
      <c r="D38" s="20"/>
      <c r="E38" s="22"/>
      <c r="F38" s="22"/>
      <c r="G38" s="22"/>
      <c r="H38" s="22"/>
      <c r="I38" s="22"/>
      <c r="J38" s="169"/>
      <c r="K38" s="169"/>
      <c r="L38" s="203">
        <f t="shared" si="5"/>
        <v>0</v>
      </c>
      <c r="M38" s="23">
        <f t="shared" si="1"/>
        <v>0</v>
      </c>
      <c r="N38" s="174">
        <f t="shared" si="2"/>
        <v>0</v>
      </c>
      <c r="O38" s="24"/>
      <c r="P38" s="25">
        <v>1665</v>
      </c>
      <c r="Q38" s="26" t="s">
        <v>113</v>
      </c>
      <c r="R38" s="27">
        <f t="shared" si="8"/>
        <v>0</v>
      </c>
      <c r="S38" s="28"/>
      <c r="T38" s="29">
        <f t="shared" si="9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87" t="str">
        <f t="shared" si="7"/>
        <v>NO</v>
      </c>
      <c r="B39" s="20"/>
      <c r="C39" s="20"/>
      <c r="D39" s="20"/>
      <c r="E39" s="22"/>
      <c r="F39" s="22"/>
      <c r="G39" s="22"/>
      <c r="H39" s="22"/>
      <c r="I39" s="22"/>
      <c r="J39" s="169"/>
      <c r="K39" s="169"/>
      <c r="L39" s="203">
        <f t="shared" si="5"/>
        <v>0</v>
      </c>
      <c r="M39" s="23">
        <f t="shared" si="1"/>
        <v>0</v>
      </c>
      <c r="N39" s="174">
        <f t="shared" si="2"/>
        <v>0</v>
      </c>
      <c r="O39" s="24"/>
      <c r="P39" s="25"/>
      <c r="Q39" s="26"/>
      <c r="R39" s="27">
        <f t="shared" si="8"/>
        <v>0</v>
      </c>
      <c r="S39" s="28"/>
      <c r="T39" s="29">
        <f t="shared" si="9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87" t="str">
        <f t="shared" si="7"/>
        <v>NO</v>
      </c>
      <c r="B40" s="20"/>
      <c r="C40" s="20"/>
      <c r="D40" s="20"/>
      <c r="E40" s="22"/>
      <c r="F40" s="22"/>
      <c r="G40" s="22"/>
      <c r="H40" s="22"/>
      <c r="I40" s="22"/>
      <c r="J40" s="169"/>
      <c r="K40" s="169"/>
      <c r="L40" s="203">
        <f t="shared" si="5"/>
        <v>0</v>
      </c>
      <c r="M40" s="23">
        <f t="shared" si="1"/>
        <v>0</v>
      </c>
      <c r="N40" s="174">
        <f t="shared" si="2"/>
        <v>0</v>
      </c>
      <c r="O40" s="24"/>
      <c r="P40" s="25"/>
      <c r="Q40" s="26"/>
      <c r="R40" s="27">
        <f t="shared" si="8"/>
        <v>0</v>
      </c>
      <c r="S40" s="28"/>
      <c r="T40" s="29">
        <f t="shared" si="9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87" t="str">
        <f t="shared" si="7"/>
        <v>NO</v>
      </c>
      <c r="B41" s="20"/>
      <c r="C41" s="20"/>
      <c r="D41" s="20"/>
      <c r="E41" s="22"/>
      <c r="F41" s="22"/>
      <c r="G41" s="22"/>
      <c r="H41" s="22"/>
      <c r="I41" s="22"/>
      <c r="J41" s="169"/>
      <c r="K41" s="169"/>
      <c r="L41" s="203">
        <f t="shared" si="5"/>
        <v>0</v>
      </c>
      <c r="M41" s="23">
        <f t="shared" si="1"/>
        <v>0</v>
      </c>
      <c r="N41" s="174">
        <f t="shared" si="2"/>
        <v>0</v>
      </c>
      <c r="O41" s="24"/>
      <c r="P41" s="25"/>
      <c r="Q41" s="26"/>
      <c r="R41" s="27">
        <f t="shared" si="8"/>
        <v>0</v>
      </c>
      <c r="S41" s="28"/>
      <c r="T41" s="29">
        <f t="shared" si="9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87" t="str">
        <f t="shared" si="7"/>
        <v>NO</v>
      </c>
      <c r="B42" s="20"/>
      <c r="C42" s="20"/>
      <c r="D42" s="20"/>
      <c r="E42" s="22"/>
      <c r="F42" s="22"/>
      <c r="G42" s="22"/>
      <c r="H42" s="22"/>
      <c r="I42" s="22"/>
      <c r="J42" s="169"/>
      <c r="K42" s="169"/>
      <c r="L42" s="203">
        <f t="shared" si="5"/>
        <v>0</v>
      </c>
      <c r="M42" s="23">
        <f t="shared" si="1"/>
        <v>0</v>
      </c>
      <c r="N42" s="174">
        <f t="shared" si="2"/>
        <v>0</v>
      </c>
      <c r="O42" s="24"/>
      <c r="P42" s="25"/>
      <c r="Q42" s="26"/>
      <c r="R42" s="27">
        <f t="shared" si="8"/>
        <v>0</v>
      </c>
      <c r="S42" s="28"/>
      <c r="T42" s="29">
        <f t="shared" si="9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87" t="str">
        <f t="shared" si="7"/>
        <v>NO</v>
      </c>
      <c r="B43" s="20"/>
      <c r="C43" s="20"/>
      <c r="D43" s="20"/>
      <c r="E43" s="22"/>
      <c r="F43" s="22"/>
      <c r="G43" s="22"/>
      <c r="H43" s="22"/>
      <c r="I43" s="22"/>
      <c r="J43" s="169"/>
      <c r="K43" s="169"/>
      <c r="L43" s="203">
        <f t="shared" si="5"/>
        <v>0</v>
      </c>
      <c r="M43" s="23">
        <f t="shared" si="1"/>
        <v>0</v>
      </c>
      <c r="N43" s="174">
        <f t="shared" si="2"/>
        <v>0</v>
      </c>
      <c r="O43" s="24"/>
      <c r="P43" s="25"/>
      <c r="Q43" s="26"/>
      <c r="R43" s="27">
        <f t="shared" si="8"/>
        <v>0</v>
      </c>
      <c r="S43" s="28"/>
      <c r="T43" s="29">
        <f t="shared" si="9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87" t="str">
        <f t="shared" si="7"/>
        <v>NO</v>
      </c>
      <c r="B44" s="20"/>
      <c r="C44" s="20"/>
      <c r="D44" s="20"/>
      <c r="E44" s="22"/>
      <c r="F44" s="22"/>
      <c r="G44" s="22"/>
      <c r="H44" s="22"/>
      <c r="I44" s="22"/>
      <c r="J44" s="169"/>
      <c r="K44" s="169"/>
      <c r="L44" s="203">
        <f t="shared" si="5"/>
        <v>0</v>
      </c>
      <c r="M44" s="23">
        <f t="shared" si="1"/>
        <v>0</v>
      </c>
      <c r="N44" s="174">
        <f t="shared" si="2"/>
        <v>0</v>
      </c>
      <c r="O44" s="24"/>
      <c r="P44" s="25">
        <v>2199</v>
      </c>
      <c r="Q44" s="171" t="s">
        <v>106</v>
      </c>
      <c r="R44" s="27">
        <f t="shared" si="8"/>
        <v>0</v>
      </c>
      <c r="S44" s="28"/>
      <c r="T44" s="29">
        <f t="shared" si="9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87" t="str">
        <f t="shared" si="7"/>
        <v>NO</v>
      </c>
      <c r="B45" s="20"/>
      <c r="C45" s="20"/>
      <c r="D45" s="20"/>
      <c r="E45" s="22"/>
      <c r="F45" s="22"/>
      <c r="G45" s="22"/>
      <c r="H45" s="22"/>
      <c r="I45" s="22"/>
      <c r="J45" s="169"/>
      <c r="K45" s="169"/>
      <c r="L45" s="203">
        <f t="shared" si="5"/>
        <v>0</v>
      </c>
      <c r="M45" s="23">
        <f t="shared" si="1"/>
        <v>0</v>
      </c>
      <c r="N45" s="174">
        <f t="shared" si="2"/>
        <v>0</v>
      </c>
      <c r="O45" s="24"/>
      <c r="P45" s="25">
        <v>1908</v>
      </c>
      <c r="Q45" s="26" t="s">
        <v>55</v>
      </c>
      <c r="R45" s="27">
        <f t="shared" si="8"/>
        <v>0</v>
      </c>
      <c r="S45" s="28"/>
      <c r="T45" s="29">
        <f t="shared" si="9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87" t="str">
        <f t="shared" si="7"/>
        <v>NO</v>
      </c>
      <c r="B46" s="20"/>
      <c r="C46" s="20"/>
      <c r="D46" s="20"/>
      <c r="E46" s="22"/>
      <c r="F46" s="22"/>
      <c r="G46" s="22"/>
      <c r="H46" s="22"/>
      <c r="I46" s="22"/>
      <c r="J46" s="169"/>
      <c r="K46" s="169"/>
      <c r="L46" s="203">
        <f t="shared" si="5"/>
        <v>0</v>
      </c>
      <c r="M46" s="23">
        <f t="shared" si="1"/>
        <v>0</v>
      </c>
      <c r="N46" s="174">
        <f t="shared" si="2"/>
        <v>0</v>
      </c>
      <c r="O46" s="37"/>
      <c r="P46" s="25">
        <v>2057</v>
      </c>
      <c r="Q46" s="26" t="s">
        <v>56</v>
      </c>
      <c r="R46" s="27">
        <f t="shared" si="8"/>
        <v>0</v>
      </c>
      <c r="S46" s="38"/>
      <c r="T46" s="29">
        <f t="shared" si="9"/>
        <v>0</v>
      </c>
      <c r="U46" s="18"/>
      <c r="V46" s="6"/>
      <c r="W46" s="6"/>
      <c r="X46" s="6"/>
      <c r="Y46" s="6"/>
    </row>
    <row r="47" spans="1:25" ht="29.1" customHeight="1" thickBot="1" x14ac:dyDescent="0.4">
      <c r="A47" s="87" t="str">
        <f t="shared" si="7"/>
        <v>NO</v>
      </c>
      <c r="B47" s="20"/>
      <c r="C47" s="20"/>
      <c r="D47" s="20"/>
      <c r="E47" s="22"/>
      <c r="F47" s="22"/>
      <c r="G47" s="22"/>
      <c r="H47" s="22"/>
      <c r="I47" s="22"/>
      <c r="J47" s="169"/>
      <c r="K47" s="169"/>
      <c r="L47" s="203">
        <f t="shared" si="5"/>
        <v>0</v>
      </c>
      <c r="M47" s="23">
        <f t="shared" si="1"/>
        <v>0</v>
      </c>
      <c r="N47" s="174">
        <f t="shared" si="2"/>
        <v>0</v>
      </c>
      <c r="O47" s="37"/>
      <c r="P47" s="25">
        <v>2069</v>
      </c>
      <c r="Q47" s="26" t="s">
        <v>57</v>
      </c>
      <c r="R47" s="27">
        <f t="shared" si="8"/>
        <v>0</v>
      </c>
      <c r="S47" s="39"/>
      <c r="T47" s="29">
        <f t="shared" si="9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87" t="str">
        <f t="shared" si="7"/>
        <v>NO</v>
      </c>
      <c r="B48" s="20"/>
      <c r="C48" s="20"/>
      <c r="D48" s="20"/>
      <c r="E48" s="22"/>
      <c r="F48" s="22"/>
      <c r="G48" s="22"/>
      <c r="H48" s="22"/>
      <c r="I48" s="22"/>
      <c r="J48" s="169"/>
      <c r="K48" s="169"/>
      <c r="L48" s="203">
        <f t="shared" si="5"/>
        <v>0</v>
      </c>
      <c r="M48" s="23">
        <f t="shared" si="1"/>
        <v>0</v>
      </c>
      <c r="N48" s="174">
        <f t="shared" si="2"/>
        <v>0</v>
      </c>
      <c r="O48" s="18"/>
      <c r="P48" s="25">
        <v>1887</v>
      </c>
      <c r="Q48" s="26" t="s">
        <v>125</v>
      </c>
      <c r="R48" s="27">
        <f t="shared" si="8"/>
        <v>0</v>
      </c>
      <c r="S48" s="39"/>
      <c r="T48" s="29">
        <f t="shared" si="9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87" t="str">
        <f t="shared" si="7"/>
        <v>NO</v>
      </c>
      <c r="B49" s="20"/>
      <c r="C49" s="20"/>
      <c r="D49" s="20"/>
      <c r="E49" s="22"/>
      <c r="F49" s="22"/>
      <c r="G49" s="22"/>
      <c r="H49" s="22"/>
      <c r="I49" s="22"/>
      <c r="J49" s="169"/>
      <c r="K49" s="169"/>
      <c r="L49" s="203">
        <f t="shared" si="5"/>
        <v>0</v>
      </c>
      <c r="M49" s="23">
        <f t="shared" si="1"/>
        <v>0</v>
      </c>
      <c r="N49" s="174">
        <f t="shared" si="2"/>
        <v>0</v>
      </c>
      <c r="O49" s="18"/>
      <c r="P49" s="25">
        <v>2029</v>
      </c>
      <c r="Q49" s="26" t="s">
        <v>59</v>
      </c>
      <c r="R49" s="27">
        <f t="shared" si="8"/>
        <v>0</v>
      </c>
      <c r="S49" s="6"/>
      <c r="T49" s="29">
        <f t="shared" si="9"/>
        <v>0</v>
      </c>
      <c r="U49" s="6"/>
      <c r="V49" s="6"/>
      <c r="W49" s="6"/>
      <c r="X49" s="6"/>
      <c r="Y49" s="6"/>
    </row>
    <row r="50" spans="1:25" ht="29.1" customHeight="1" thickBot="1" x14ac:dyDescent="0.4">
      <c r="A50" s="87" t="str">
        <f t="shared" si="7"/>
        <v>NO</v>
      </c>
      <c r="B50" s="20"/>
      <c r="C50" s="20"/>
      <c r="D50" s="20"/>
      <c r="E50" s="22"/>
      <c r="F50" s="22"/>
      <c r="G50" s="22"/>
      <c r="H50" s="22"/>
      <c r="I50" s="22"/>
      <c r="J50" s="169"/>
      <c r="K50" s="169"/>
      <c r="L50" s="203">
        <f t="shared" si="5"/>
        <v>0</v>
      </c>
      <c r="M50" s="23">
        <f t="shared" si="1"/>
        <v>0</v>
      </c>
      <c r="N50" s="174">
        <f t="shared" si="2"/>
        <v>0</v>
      </c>
      <c r="O50" s="18"/>
      <c r="P50" s="25">
        <v>2027</v>
      </c>
      <c r="Q50" s="26" t="s">
        <v>20</v>
      </c>
      <c r="R50" s="27">
        <f t="shared" si="8"/>
        <v>0</v>
      </c>
      <c r="S50" s="6"/>
      <c r="T50" s="29">
        <f t="shared" si="9"/>
        <v>0</v>
      </c>
      <c r="U50" s="6"/>
      <c r="V50" s="6"/>
      <c r="W50" s="6"/>
      <c r="X50" s="6"/>
      <c r="Y50" s="6"/>
    </row>
    <row r="51" spans="1:25" ht="28.5" customHeight="1" thickBot="1" x14ac:dyDescent="0.4">
      <c r="A51" s="44">
        <f>COUNTIF(A3:A50,"SI")</f>
        <v>0</v>
      </c>
      <c r="B51" s="44">
        <f>COUNTA(B3:B50)</f>
        <v>4</v>
      </c>
      <c r="C51" s="44"/>
      <c r="D51" s="44"/>
      <c r="E51" s="46"/>
      <c r="F51" s="46"/>
      <c r="G51" s="44"/>
      <c r="H51" s="44"/>
      <c r="I51" s="44"/>
      <c r="J51" s="173"/>
      <c r="K51" s="173"/>
      <c r="L51" s="66">
        <f>SUM(L3:L50)</f>
        <v>102</v>
      </c>
      <c r="M51" s="48"/>
      <c r="N51" s="67">
        <f>SUM(N3:N50)</f>
        <v>102</v>
      </c>
      <c r="O51" s="18"/>
      <c r="P51" s="25">
        <v>1862</v>
      </c>
      <c r="Q51" s="26" t="s">
        <v>60</v>
      </c>
      <c r="R51" s="27">
        <f t="shared" si="8"/>
        <v>0</v>
      </c>
      <c r="S51" s="6"/>
      <c r="T51" s="29">
        <f t="shared" si="9"/>
        <v>0</v>
      </c>
      <c r="U51" s="6"/>
      <c r="V51" s="6"/>
      <c r="W51" s="6"/>
      <c r="X51" s="6"/>
      <c r="Y51" s="6"/>
    </row>
    <row r="52" spans="1:25" ht="27.95" customHeight="1" thickBot="1" x14ac:dyDescent="0.4">
      <c r="A52" s="68"/>
      <c r="B52" s="68"/>
      <c r="C52" s="68"/>
      <c r="D52" s="68"/>
      <c r="E52" s="69"/>
      <c r="F52" s="69"/>
      <c r="G52" s="68"/>
      <c r="H52" s="68"/>
      <c r="I52" s="68"/>
      <c r="J52" s="68"/>
      <c r="K52" s="68"/>
      <c r="L52" s="70"/>
      <c r="M52" s="6"/>
      <c r="N52" s="71"/>
      <c r="O52" s="6"/>
      <c r="P52" s="25">
        <v>1132</v>
      </c>
      <c r="Q52" s="26" t="s">
        <v>61</v>
      </c>
      <c r="R52" s="27">
        <f t="shared" si="8"/>
        <v>0</v>
      </c>
      <c r="S52" s="6"/>
      <c r="T52" s="29">
        <f t="shared" si="9"/>
        <v>0</v>
      </c>
      <c r="U52" s="6"/>
      <c r="V52" s="6"/>
      <c r="W52" s="6"/>
      <c r="X52" s="6"/>
      <c r="Y52" s="6"/>
    </row>
    <row r="53" spans="1:25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5">
        <v>1988</v>
      </c>
      <c r="Q53" s="26" t="s">
        <v>62</v>
      </c>
      <c r="R53" s="27">
        <f t="shared" si="8"/>
        <v>0</v>
      </c>
      <c r="S53" s="6"/>
      <c r="T53" s="29">
        <f t="shared" si="9"/>
        <v>0</v>
      </c>
      <c r="U53" s="6"/>
      <c r="V53" s="6"/>
      <c r="W53" s="6"/>
      <c r="X53" s="6"/>
      <c r="Y53" s="6"/>
    </row>
    <row r="54" spans="1:25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5"/>
      <c r="Q54" s="26"/>
      <c r="R54" s="27">
        <f t="shared" si="8"/>
        <v>0</v>
      </c>
      <c r="S54" s="6"/>
      <c r="T54" s="29">
        <f t="shared" si="9"/>
        <v>0</v>
      </c>
      <c r="U54" s="6"/>
      <c r="V54" s="6"/>
      <c r="W54" s="6"/>
      <c r="X54" s="6"/>
      <c r="Y54" s="6"/>
    </row>
    <row r="55" spans="1:25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5"/>
      <c r="Q55" s="26"/>
      <c r="R55" s="27">
        <f t="shared" si="8"/>
        <v>0</v>
      </c>
      <c r="S55" s="6"/>
      <c r="T55" s="29">
        <f t="shared" si="9"/>
        <v>0</v>
      </c>
      <c r="U55" s="6"/>
      <c r="V55" s="6"/>
      <c r="W55" s="6"/>
      <c r="X55" s="6"/>
      <c r="Y55" s="6"/>
    </row>
    <row r="56" spans="1:25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5"/>
      <c r="Q56" s="26"/>
      <c r="R56" s="27">
        <f t="shared" si="8"/>
        <v>0</v>
      </c>
      <c r="S56" s="6"/>
      <c r="T56" s="29">
        <f t="shared" si="9"/>
        <v>0</v>
      </c>
      <c r="U56" s="6"/>
      <c r="V56" s="6"/>
      <c r="W56" s="6"/>
      <c r="X56" s="6"/>
      <c r="Y56" s="6"/>
    </row>
    <row r="57" spans="1:25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5">
        <v>1990</v>
      </c>
      <c r="Q57" s="26" t="s">
        <v>26</v>
      </c>
      <c r="R57" s="27">
        <f t="shared" si="8"/>
        <v>0</v>
      </c>
      <c r="S57" s="6"/>
      <c r="T57" s="29">
        <f t="shared" si="9"/>
        <v>0</v>
      </c>
      <c r="U57" s="6"/>
      <c r="V57" s="6"/>
      <c r="W57" s="6"/>
      <c r="X57" s="6"/>
      <c r="Y57" s="6"/>
    </row>
    <row r="58" spans="1:25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5">
        <v>2068</v>
      </c>
      <c r="Q58" s="26" t="s">
        <v>64</v>
      </c>
      <c r="R58" s="27">
        <f t="shared" si="8"/>
        <v>0</v>
      </c>
      <c r="S58" s="6"/>
      <c r="T58" s="29">
        <f t="shared" si="9"/>
        <v>0</v>
      </c>
      <c r="U58" s="6"/>
      <c r="V58" s="6"/>
      <c r="W58" s="6"/>
      <c r="X58" s="6"/>
      <c r="Y58" s="6"/>
    </row>
    <row r="59" spans="1:25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5">
        <v>2075</v>
      </c>
      <c r="Q59" s="171" t="s">
        <v>118</v>
      </c>
      <c r="R59" s="27">
        <f t="shared" si="8"/>
        <v>0</v>
      </c>
      <c r="S59" s="6"/>
      <c r="T59" s="29">
        <f t="shared" si="9"/>
        <v>0</v>
      </c>
      <c r="U59" s="6"/>
      <c r="V59" s="6"/>
      <c r="W59" s="6"/>
      <c r="X59" s="6"/>
      <c r="Y59" s="6"/>
    </row>
    <row r="60" spans="1:25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5">
        <v>2076</v>
      </c>
      <c r="Q60" s="26" t="s">
        <v>117</v>
      </c>
      <c r="R60" s="27">
        <f t="shared" si="8"/>
        <v>0</v>
      </c>
      <c r="S60" s="6"/>
      <c r="T60" s="29">
        <f t="shared" si="9"/>
        <v>0</v>
      </c>
      <c r="U60" s="6"/>
      <c r="V60" s="6"/>
      <c r="W60" s="6"/>
      <c r="X60" s="6"/>
      <c r="Y60" s="6"/>
    </row>
    <row r="61" spans="1:25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5">
        <v>2161</v>
      </c>
      <c r="Q61" s="26" t="s">
        <v>66</v>
      </c>
      <c r="R61" s="27">
        <f t="shared" si="8"/>
        <v>0</v>
      </c>
      <c r="S61" s="6"/>
      <c r="T61" s="29">
        <f t="shared" si="9"/>
        <v>0</v>
      </c>
      <c r="U61" s="6"/>
      <c r="V61" s="6"/>
      <c r="W61" s="6"/>
      <c r="X61" s="6"/>
      <c r="Y61" s="6"/>
    </row>
    <row r="62" spans="1:25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5">
        <v>1216</v>
      </c>
      <c r="Q62" s="171" t="s">
        <v>108</v>
      </c>
      <c r="R62" s="27">
        <f t="shared" si="8"/>
        <v>0</v>
      </c>
      <c r="S62" s="6"/>
      <c r="T62" s="29">
        <f t="shared" si="9"/>
        <v>0</v>
      </c>
      <c r="U62" s="6"/>
      <c r="V62" s="6"/>
      <c r="W62" s="6"/>
      <c r="X62" s="6"/>
      <c r="Y62" s="6"/>
    </row>
    <row r="63" spans="1:25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5">
        <v>2113</v>
      </c>
      <c r="Q63" s="26" t="s">
        <v>67</v>
      </c>
      <c r="R63" s="27">
        <f t="shared" si="8"/>
        <v>0</v>
      </c>
      <c r="S63" s="6"/>
      <c r="T63" s="29">
        <f t="shared" si="9"/>
        <v>0</v>
      </c>
      <c r="U63" s="6"/>
      <c r="V63" s="6"/>
      <c r="W63" s="6"/>
      <c r="X63" s="6"/>
      <c r="Y63" s="6"/>
    </row>
    <row r="64" spans="1:25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5">
        <v>1896</v>
      </c>
      <c r="Q64" s="26" t="s">
        <v>116</v>
      </c>
      <c r="R64" s="27">
        <f t="shared" si="8"/>
        <v>0</v>
      </c>
      <c r="S64" s="6"/>
      <c r="T64" s="29">
        <f t="shared" si="9"/>
        <v>0</v>
      </c>
      <c r="U64" s="6"/>
      <c r="V64" s="6"/>
      <c r="W64" s="6"/>
      <c r="X64" s="6"/>
      <c r="Y64" s="6"/>
    </row>
    <row r="65" spans="1:25" ht="25.5" x14ac:dyDescent="0.35">
      <c r="A65" s="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2"/>
      <c r="M65" s="6"/>
      <c r="N65" s="6"/>
      <c r="O65" s="6"/>
      <c r="P65" s="6"/>
      <c r="Q65" s="6"/>
      <c r="R65" s="41">
        <f>SUM(R3:R64)</f>
        <v>102</v>
      </c>
      <c r="S65" s="6"/>
      <c r="T65" s="43">
        <f>SUM(T3:T64)</f>
        <v>102</v>
      </c>
      <c r="U65" s="6"/>
      <c r="V65" s="6"/>
      <c r="W65" s="6"/>
      <c r="X65" s="6"/>
      <c r="Y65" s="6"/>
    </row>
    <row r="66" spans="1:25" ht="15.6" customHeight="1" x14ac:dyDescent="0.2">
      <c r="A66" s="6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6" customHeight="1" x14ac:dyDescent="0.2">
      <c r="A67" s="6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6" customHeight="1" x14ac:dyDescent="0.2">
      <c r="A68" s="6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6" customHeight="1" x14ac:dyDescent="0.2">
      <c r="A69" s="6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6" customHeight="1" x14ac:dyDescent="0.2">
      <c r="A70" s="6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6" customHeight="1" x14ac:dyDescent="0.2">
      <c r="A71" s="6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6" customHeight="1" x14ac:dyDescent="0.2">
      <c r="A72" s="6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6" customHeight="1" x14ac:dyDescent="0.2">
      <c r="A73" s="6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6" customHeight="1" x14ac:dyDescent="0.2">
      <c r="A74" s="6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6" customHeight="1" x14ac:dyDescent="0.2">
      <c r="A75" s="6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6" customHeight="1" x14ac:dyDescent="0.2">
      <c r="A76" s="6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6" customHeight="1" x14ac:dyDescent="0.2">
      <c r="A77" s="6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6" customHeight="1" x14ac:dyDescent="0.2">
      <c r="A78" s="6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6" customHeight="1" x14ac:dyDescent="0.2">
      <c r="A79" s="6"/>
      <c r="B79" s="56"/>
      <c r="C79" s="57"/>
      <c r="D79" s="57"/>
      <c r="E79" s="57"/>
      <c r="F79" s="57"/>
      <c r="G79" s="57"/>
      <c r="H79" s="57"/>
      <c r="I79" s="57"/>
      <c r="J79" s="57"/>
      <c r="K79" s="57"/>
      <c r="L79" s="58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8.600000000000001" customHeight="1" x14ac:dyDescent="0.2">
      <c r="P80" s="6"/>
      <c r="Q80" s="6"/>
      <c r="R80" s="6"/>
      <c r="S80" s="6"/>
      <c r="T80" s="6"/>
    </row>
    <row r="81" spans="16:17" ht="18.600000000000001" customHeight="1" x14ac:dyDescent="0.2">
      <c r="P81" s="6"/>
      <c r="Q81" s="6"/>
    </row>
    <row r="82" spans="16:17" ht="18.600000000000001" customHeight="1" x14ac:dyDescent="0.2">
      <c r="P82" s="6"/>
      <c r="Q82" s="6"/>
    </row>
    <row r="83" spans="16:17" ht="18.600000000000001" customHeight="1" x14ac:dyDescent="0.2">
      <c r="P83" s="6"/>
      <c r="Q83" s="6"/>
    </row>
    <row r="84" spans="16:17" ht="18.600000000000001" customHeight="1" x14ac:dyDescent="0.2">
      <c r="P84" s="6"/>
      <c r="Q84" s="6"/>
    </row>
    <row r="85" spans="16:17" ht="18.600000000000001" customHeight="1" x14ac:dyDescent="0.2">
      <c r="P85" s="6"/>
      <c r="Q85" s="6"/>
    </row>
    <row r="86" spans="16:17" ht="18.600000000000001" customHeight="1" x14ac:dyDescent="0.2">
      <c r="P86" s="6"/>
      <c r="Q86" s="6"/>
    </row>
    <row r="87" spans="16:17" ht="18.600000000000001" customHeight="1" x14ac:dyDescent="0.2">
      <c r="P87" s="6"/>
      <c r="Q87" s="6"/>
    </row>
    <row r="88" spans="16:17" ht="18.600000000000001" customHeight="1" x14ac:dyDescent="0.2">
      <c r="P88" s="6"/>
      <c r="Q88" s="6"/>
    </row>
    <row r="89" spans="16:17" ht="18.600000000000001" customHeight="1" x14ac:dyDescent="0.2">
      <c r="P89" s="6"/>
      <c r="Q89" s="6"/>
    </row>
    <row r="90" spans="16:17" ht="18.600000000000001" customHeight="1" x14ac:dyDescent="0.2">
      <c r="P90" s="6"/>
      <c r="Q90" s="6"/>
    </row>
    <row r="91" spans="16:17" ht="18.600000000000001" customHeight="1" x14ac:dyDescent="0.2">
      <c r="P91" s="6"/>
      <c r="Q91" s="6"/>
    </row>
    <row r="92" spans="16:17" ht="18.600000000000001" customHeight="1" x14ac:dyDescent="0.2">
      <c r="P92" s="6"/>
      <c r="Q92" s="6"/>
    </row>
    <row r="93" spans="16:17" ht="18.600000000000001" customHeight="1" x14ac:dyDescent="0.2">
      <c r="P93" s="6"/>
      <c r="Q93" s="6"/>
    </row>
  </sheetData>
  <sortState ref="A3:P14">
    <sortCondition descending="1" ref="L3:L14"/>
  </sortState>
  <mergeCells count="1">
    <mergeCell ref="A1:F1"/>
  </mergeCells>
  <conditionalFormatting sqref="A3:A23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14" zoomScale="40" zoomScaleNormal="40" workbookViewId="0">
      <selection activeCell="C27" sqref="C27:D35"/>
    </sheetView>
  </sheetViews>
  <sheetFormatPr defaultColWidth="11.42578125" defaultRowHeight="18.600000000000001" customHeight="1" x14ac:dyDescent="0.2"/>
  <cols>
    <col min="1" max="1" width="11.42578125" style="72" customWidth="1"/>
    <col min="2" max="2" width="57.140625" style="72" customWidth="1"/>
    <col min="3" max="3" width="19.28515625" style="72" customWidth="1"/>
    <col min="4" max="4" width="70.7109375" style="72" customWidth="1"/>
    <col min="5" max="5" width="23.42578125" style="72" customWidth="1"/>
    <col min="6" max="6" width="23" style="72" customWidth="1"/>
    <col min="7" max="8" width="23.140625" style="72" customWidth="1"/>
    <col min="9" max="11" width="23.140625" style="133" customWidth="1"/>
    <col min="12" max="12" width="17.42578125" style="72" customWidth="1"/>
    <col min="13" max="13" width="14.28515625" style="72" customWidth="1"/>
    <col min="14" max="14" width="27.28515625" style="72" customWidth="1"/>
    <col min="15" max="15" width="11.42578125" style="72" customWidth="1"/>
    <col min="16" max="16" width="11.42578125" style="133" customWidth="1"/>
    <col min="17" max="17" width="59.7109375" style="133" customWidth="1"/>
    <col min="18" max="18" width="16" style="72" customWidth="1"/>
    <col min="19" max="19" width="11.42578125" style="72" customWidth="1"/>
    <col min="20" max="20" width="31.28515625" style="72" customWidth="1"/>
    <col min="21" max="23" width="11.42578125" style="72" customWidth="1"/>
    <col min="24" max="24" width="37.42578125" style="72" customWidth="1"/>
    <col min="25" max="25" width="12" style="72" customWidth="1"/>
    <col min="26" max="257" width="11.42578125" style="72" customWidth="1"/>
  </cols>
  <sheetData>
    <row r="1" spans="1:25" ht="28.5" customHeight="1" thickBot="1" x14ac:dyDescent="0.45">
      <c r="A1" s="223" t="s">
        <v>72</v>
      </c>
      <c r="B1" s="224"/>
      <c r="C1" s="224"/>
      <c r="D1" s="224"/>
      <c r="E1" s="224"/>
      <c r="F1" s="225"/>
      <c r="G1" s="2"/>
      <c r="H1" s="3"/>
      <c r="I1" s="3"/>
      <c r="J1" s="3"/>
      <c r="K1" s="3"/>
      <c r="L1" s="4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25">
      <c r="A2" s="7"/>
      <c r="B2" s="8" t="s">
        <v>1</v>
      </c>
      <c r="C2" s="8" t="s">
        <v>2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12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6"/>
      <c r="W2" s="6"/>
      <c r="X2" s="6"/>
      <c r="Y2" s="6"/>
    </row>
    <row r="3" spans="1:25" ht="29.1" customHeight="1" thickBot="1" x14ac:dyDescent="0.45">
      <c r="A3" s="181" t="str">
        <f t="shared" ref="A3:A34" si="0">IF(M3&lt;2,"NO","SI")</f>
        <v>NO</v>
      </c>
      <c r="B3" s="211" t="s">
        <v>427</v>
      </c>
      <c r="C3" s="212" t="s">
        <v>138</v>
      </c>
      <c r="D3" s="211" t="s">
        <v>114</v>
      </c>
      <c r="E3" s="214">
        <v>100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100</v>
      </c>
      <c r="M3" s="23">
        <f t="shared" ref="M3:M34" si="1">COUNTA(E3:K3)</f>
        <v>1</v>
      </c>
      <c r="N3" s="174">
        <f t="shared" ref="N3:N34" si="2">SUM(E3:K3)</f>
        <v>100</v>
      </c>
      <c r="O3" s="24"/>
      <c r="P3" s="25">
        <v>1213</v>
      </c>
      <c r="Q3" s="26" t="s">
        <v>114</v>
      </c>
      <c r="R3" s="27">
        <f t="shared" ref="R3:R34" si="3">SUMIF($C$3:$C$87,P3,$N$3:$N$87)</f>
        <v>119</v>
      </c>
      <c r="S3" s="28"/>
      <c r="T3" s="29">
        <f t="shared" ref="T3:T34" si="4">SUMIF($C$3:$C$87,P3,$L$3:$L$87)</f>
        <v>119</v>
      </c>
      <c r="U3" s="18"/>
      <c r="V3" s="6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1" t="s">
        <v>428</v>
      </c>
      <c r="C4" s="212" t="s">
        <v>159</v>
      </c>
      <c r="D4" s="211" t="s">
        <v>160</v>
      </c>
      <c r="E4" s="214">
        <v>90</v>
      </c>
      <c r="F4" s="206"/>
      <c r="G4" s="206"/>
      <c r="H4" s="206"/>
      <c r="I4" s="206"/>
      <c r="J4" s="206"/>
      <c r="K4" s="206"/>
      <c r="L4" s="203">
        <f t="shared" ref="L4:L67" si="5">IF(M4=7,SUM(E4:K4)-SMALL(E4:K4,1)-SMALL(E4:K4,2),IF(M4=6,SUM(E4:K4)-SMALL(E4:K4,1),SUM(E4:K4)))</f>
        <v>90</v>
      </c>
      <c r="M4" s="23">
        <f t="shared" si="1"/>
        <v>1</v>
      </c>
      <c r="N4" s="174">
        <f t="shared" si="2"/>
        <v>90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6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1" t="s">
        <v>429</v>
      </c>
      <c r="C5" s="212" t="s">
        <v>156</v>
      </c>
      <c r="D5" s="211" t="s">
        <v>118</v>
      </c>
      <c r="E5" s="214">
        <v>80</v>
      </c>
      <c r="F5" s="206"/>
      <c r="G5" s="206"/>
      <c r="H5" s="206"/>
      <c r="I5" s="206"/>
      <c r="J5" s="206"/>
      <c r="K5" s="206"/>
      <c r="L5" s="203">
        <f t="shared" si="5"/>
        <v>80</v>
      </c>
      <c r="M5" s="23">
        <f t="shared" si="1"/>
        <v>1</v>
      </c>
      <c r="N5" s="174">
        <f t="shared" si="2"/>
        <v>80</v>
      </c>
      <c r="O5" s="24"/>
      <c r="P5" s="25">
        <v>2232</v>
      </c>
      <c r="Q5" s="26" t="s">
        <v>119</v>
      </c>
      <c r="R5" s="27">
        <f t="shared" si="3"/>
        <v>50</v>
      </c>
      <c r="S5" s="28"/>
      <c r="T5" s="29">
        <f t="shared" si="4"/>
        <v>50</v>
      </c>
      <c r="U5" s="18"/>
      <c r="V5" s="6"/>
      <c r="W5" s="30"/>
      <c r="X5" s="30"/>
      <c r="Y5" s="30"/>
    </row>
    <row r="6" spans="1:25" ht="29.1" customHeight="1" thickBot="1" x14ac:dyDescent="0.45">
      <c r="A6" s="181" t="str">
        <f t="shared" si="0"/>
        <v>NO</v>
      </c>
      <c r="B6" s="211" t="s">
        <v>430</v>
      </c>
      <c r="C6" s="212" t="s">
        <v>204</v>
      </c>
      <c r="D6" s="211" t="s">
        <v>205</v>
      </c>
      <c r="E6" s="214">
        <v>60</v>
      </c>
      <c r="F6" s="206"/>
      <c r="G6" s="206"/>
      <c r="H6" s="206"/>
      <c r="I6" s="206"/>
      <c r="J6" s="206"/>
      <c r="K6" s="206"/>
      <c r="L6" s="203">
        <f t="shared" si="5"/>
        <v>60</v>
      </c>
      <c r="M6" s="23">
        <f t="shared" si="1"/>
        <v>1</v>
      </c>
      <c r="N6" s="174">
        <f t="shared" si="2"/>
        <v>60</v>
      </c>
      <c r="O6" s="24"/>
      <c r="P6" s="25">
        <v>1180</v>
      </c>
      <c r="Q6" s="26" t="s">
        <v>14</v>
      </c>
      <c r="R6" s="27">
        <f t="shared" si="3"/>
        <v>120</v>
      </c>
      <c r="S6" s="28"/>
      <c r="T6" s="29">
        <f t="shared" si="4"/>
        <v>120</v>
      </c>
      <c r="U6" s="18"/>
      <c r="V6" s="6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1" t="s">
        <v>431</v>
      </c>
      <c r="C7" s="212" t="s">
        <v>131</v>
      </c>
      <c r="D7" s="211" t="s">
        <v>132</v>
      </c>
      <c r="E7" s="214">
        <v>50</v>
      </c>
      <c r="F7" s="22"/>
      <c r="G7" s="22"/>
      <c r="H7" s="22"/>
      <c r="I7" s="22"/>
      <c r="J7" s="22"/>
      <c r="K7" s="22"/>
      <c r="L7" s="203">
        <f t="shared" si="5"/>
        <v>50</v>
      </c>
      <c r="M7" s="23">
        <f t="shared" si="1"/>
        <v>1</v>
      </c>
      <c r="N7" s="174">
        <f t="shared" si="2"/>
        <v>50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6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211" t="s">
        <v>432</v>
      </c>
      <c r="C8" s="212" t="s">
        <v>204</v>
      </c>
      <c r="D8" s="211" t="s">
        <v>205</v>
      </c>
      <c r="E8" s="214">
        <v>40</v>
      </c>
      <c r="F8" s="22"/>
      <c r="G8" s="22"/>
      <c r="H8" s="22"/>
      <c r="I8" s="22"/>
      <c r="J8" s="22"/>
      <c r="K8" s="22"/>
      <c r="L8" s="203">
        <f t="shared" si="5"/>
        <v>40</v>
      </c>
      <c r="M8" s="23">
        <f t="shared" si="1"/>
        <v>1</v>
      </c>
      <c r="N8" s="174">
        <f t="shared" si="2"/>
        <v>40</v>
      </c>
      <c r="O8" s="24"/>
      <c r="P8" s="25">
        <v>10</v>
      </c>
      <c r="Q8" s="26" t="s">
        <v>16</v>
      </c>
      <c r="R8" s="27">
        <f t="shared" si="3"/>
        <v>21</v>
      </c>
      <c r="S8" s="28"/>
      <c r="T8" s="29">
        <f t="shared" si="4"/>
        <v>21</v>
      </c>
      <c r="U8" s="18"/>
      <c r="V8" s="6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211" t="s">
        <v>433</v>
      </c>
      <c r="C9" s="212" t="s">
        <v>140</v>
      </c>
      <c r="D9" s="211" t="s">
        <v>141</v>
      </c>
      <c r="E9" s="214">
        <v>30</v>
      </c>
      <c r="F9" s="22"/>
      <c r="G9" s="22"/>
      <c r="H9" s="22"/>
      <c r="I9" s="22"/>
      <c r="J9" s="22"/>
      <c r="K9" s="22"/>
      <c r="L9" s="203">
        <f t="shared" si="5"/>
        <v>30</v>
      </c>
      <c r="M9" s="23">
        <f t="shared" si="1"/>
        <v>1</v>
      </c>
      <c r="N9" s="174">
        <f t="shared" si="2"/>
        <v>30</v>
      </c>
      <c r="O9" s="24"/>
      <c r="P9" s="25">
        <v>1589</v>
      </c>
      <c r="Q9" s="26" t="s">
        <v>18</v>
      </c>
      <c r="R9" s="27">
        <f t="shared" si="3"/>
        <v>105</v>
      </c>
      <c r="S9" s="28"/>
      <c r="T9" s="29">
        <f t="shared" si="4"/>
        <v>105</v>
      </c>
      <c r="U9" s="18"/>
      <c r="V9" s="6"/>
      <c r="W9" s="30"/>
      <c r="X9" s="30"/>
      <c r="Y9" s="30"/>
    </row>
    <row r="10" spans="1:25" ht="29.1" customHeight="1" thickBot="1" x14ac:dyDescent="0.4">
      <c r="A10" s="181" t="str">
        <f t="shared" si="0"/>
        <v>NO</v>
      </c>
      <c r="B10" s="211" t="s">
        <v>434</v>
      </c>
      <c r="C10" s="212" t="s">
        <v>140</v>
      </c>
      <c r="D10" s="211" t="s">
        <v>141</v>
      </c>
      <c r="E10" s="214">
        <v>20</v>
      </c>
      <c r="F10" s="22"/>
      <c r="G10" s="22"/>
      <c r="H10" s="22"/>
      <c r="I10" s="22"/>
      <c r="J10" s="22"/>
      <c r="K10" s="22"/>
      <c r="L10" s="203">
        <f t="shared" si="5"/>
        <v>20</v>
      </c>
      <c r="M10" s="23">
        <f t="shared" si="1"/>
        <v>1</v>
      </c>
      <c r="N10" s="174">
        <f t="shared" si="2"/>
        <v>20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6"/>
      <c r="W10" s="30"/>
      <c r="X10" s="30"/>
      <c r="Y10" s="30"/>
    </row>
    <row r="11" spans="1:25" ht="29.1" customHeight="1" thickBot="1" x14ac:dyDescent="0.4">
      <c r="A11" s="181" t="str">
        <f t="shared" si="0"/>
        <v>NO</v>
      </c>
      <c r="B11" s="211" t="s">
        <v>435</v>
      </c>
      <c r="C11" s="212" t="s">
        <v>159</v>
      </c>
      <c r="D11" s="211" t="s">
        <v>160</v>
      </c>
      <c r="E11" s="214">
        <v>15</v>
      </c>
      <c r="F11" s="22"/>
      <c r="G11" s="22"/>
      <c r="H11" s="22"/>
      <c r="I11" s="22"/>
      <c r="J11" s="22"/>
      <c r="K11" s="22"/>
      <c r="L11" s="203">
        <f t="shared" si="5"/>
        <v>15</v>
      </c>
      <c r="M11" s="23">
        <f t="shared" si="1"/>
        <v>1</v>
      </c>
      <c r="N11" s="174">
        <f t="shared" si="2"/>
        <v>15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6"/>
      <c r="W11" s="30"/>
      <c r="X11" s="30"/>
      <c r="Y11" s="30"/>
    </row>
    <row r="12" spans="1:25" ht="29.1" customHeight="1" thickBot="1" x14ac:dyDescent="0.4">
      <c r="A12" s="181" t="str">
        <f t="shared" si="0"/>
        <v>NO</v>
      </c>
      <c r="B12" s="211" t="s">
        <v>436</v>
      </c>
      <c r="C12" s="212" t="s">
        <v>138</v>
      </c>
      <c r="D12" s="211" t="s">
        <v>114</v>
      </c>
      <c r="E12" s="214">
        <v>12</v>
      </c>
      <c r="F12" s="22"/>
      <c r="G12" s="22"/>
      <c r="H12" s="22"/>
      <c r="I12" s="22"/>
      <c r="J12" s="22"/>
      <c r="K12" s="22"/>
      <c r="L12" s="203">
        <f t="shared" si="5"/>
        <v>12</v>
      </c>
      <c r="M12" s="23">
        <f t="shared" si="1"/>
        <v>1</v>
      </c>
      <c r="N12" s="174">
        <f t="shared" si="2"/>
        <v>12</v>
      </c>
      <c r="O12" s="24"/>
      <c r="P12" s="25">
        <v>2074</v>
      </c>
      <c r="Q12" s="26" t="s">
        <v>425</v>
      </c>
      <c r="R12" s="27">
        <f t="shared" si="3"/>
        <v>0</v>
      </c>
      <c r="S12" s="28"/>
      <c r="T12" s="29">
        <f t="shared" si="4"/>
        <v>0</v>
      </c>
      <c r="U12" s="18"/>
      <c r="V12" s="6"/>
      <c r="W12" s="30"/>
      <c r="X12" s="30"/>
      <c r="Y12" s="30"/>
    </row>
    <row r="13" spans="1:25" ht="29.1" customHeight="1" thickBot="1" x14ac:dyDescent="0.4">
      <c r="A13" s="181" t="str">
        <f t="shared" si="0"/>
        <v>NO</v>
      </c>
      <c r="B13" s="211" t="s">
        <v>437</v>
      </c>
      <c r="C13" s="212" t="s">
        <v>128</v>
      </c>
      <c r="D13" s="211" t="s">
        <v>129</v>
      </c>
      <c r="E13" s="214">
        <v>9</v>
      </c>
      <c r="F13" s="22"/>
      <c r="G13" s="22"/>
      <c r="H13" s="22"/>
      <c r="I13" s="22"/>
      <c r="J13" s="22"/>
      <c r="K13" s="22"/>
      <c r="L13" s="203">
        <f t="shared" si="5"/>
        <v>9</v>
      </c>
      <c r="M13" s="23">
        <f t="shared" si="1"/>
        <v>1</v>
      </c>
      <c r="N13" s="174">
        <f t="shared" si="2"/>
        <v>9</v>
      </c>
      <c r="O13" s="24"/>
      <c r="P13" s="25">
        <v>2310</v>
      </c>
      <c r="Q13" s="26" t="s">
        <v>426</v>
      </c>
      <c r="R13" s="27">
        <f t="shared" si="3"/>
        <v>5</v>
      </c>
      <c r="S13" s="28"/>
      <c r="T13" s="29">
        <f t="shared" si="4"/>
        <v>5</v>
      </c>
      <c r="U13" s="18"/>
      <c r="V13" s="6"/>
      <c r="W13" s="30"/>
      <c r="X13" s="30"/>
      <c r="Y13" s="30"/>
    </row>
    <row r="14" spans="1:25" ht="29.1" customHeight="1" thickBot="1" x14ac:dyDescent="0.4">
      <c r="A14" s="181" t="str">
        <f t="shared" si="0"/>
        <v>NO</v>
      </c>
      <c r="B14" s="211" t="s">
        <v>438</v>
      </c>
      <c r="C14" s="212" t="s">
        <v>131</v>
      </c>
      <c r="D14" s="211" t="s">
        <v>132</v>
      </c>
      <c r="E14" s="214">
        <v>8</v>
      </c>
      <c r="F14" s="22"/>
      <c r="G14" s="22"/>
      <c r="H14" s="22"/>
      <c r="I14" s="22"/>
      <c r="J14" s="22"/>
      <c r="K14" s="22"/>
      <c r="L14" s="203">
        <f t="shared" si="5"/>
        <v>8</v>
      </c>
      <c r="M14" s="23">
        <f t="shared" si="1"/>
        <v>1</v>
      </c>
      <c r="N14" s="174">
        <f t="shared" si="2"/>
        <v>8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6"/>
      <c r="W14" s="30"/>
      <c r="X14" s="30"/>
      <c r="Y14" s="30"/>
    </row>
    <row r="15" spans="1:25" ht="29.1" customHeight="1" thickBot="1" x14ac:dyDescent="0.4">
      <c r="A15" s="181" t="str">
        <f t="shared" si="0"/>
        <v>NO</v>
      </c>
      <c r="B15" s="211" t="s">
        <v>439</v>
      </c>
      <c r="C15" s="212" t="s">
        <v>128</v>
      </c>
      <c r="D15" s="211" t="s">
        <v>129</v>
      </c>
      <c r="E15" s="214">
        <v>7</v>
      </c>
      <c r="F15" s="22"/>
      <c r="G15" s="22"/>
      <c r="H15" s="22"/>
      <c r="I15" s="22"/>
      <c r="J15" s="22"/>
      <c r="K15" s="22"/>
      <c r="L15" s="203">
        <f t="shared" si="5"/>
        <v>7</v>
      </c>
      <c r="M15" s="23">
        <f t="shared" si="1"/>
        <v>1</v>
      </c>
      <c r="N15" s="174">
        <f t="shared" si="2"/>
        <v>7</v>
      </c>
      <c r="O15" s="24"/>
      <c r="P15" s="25">
        <v>1317</v>
      </c>
      <c r="Q15" s="26" t="s">
        <v>28</v>
      </c>
      <c r="R15" s="27">
        <f t="shared" si="3"/>
        <v>0</v>
      </c>
      <c r="S15" s="28"/>
      <c r="T15" s="29">
        <f t="shared" si="4"/>
        <v>0</v>
      </c>
      <c r="U15" s="18"/>
      <c r="V15" s="6"/>
      <c r="W15" s="30"/>
      <c r="X15" s="30"/>
      <c r="Y15" s="30"/>
    </row>
    <row r="16" spans="1:25" ht="29.1" customHeight="1" thickBot="1" x14ac:dyDescent="0.4">
      <c r="A16" s="181" t="str">
        <f t="shared" si="0"/>
        <v>NO</v>
      </c>
      <c r="B16" s="211" t="s">
        <v>251</v>
      </c>
      <c r="C16" s="212" t="s">
        <v>131</v>
      </c>
      <c r="D16" s="213" t="s">
        <v>132</v>
      </c>
      <c r="E16" s="214">
        <v>6</v>
      </c>
      <c r="F16" s="22"/>
      <c r="G16" s="22"/>
      <c r="H16" s="22"/>
      <c r="I16" s="22"/>
      <c r="J16" s="22"/>
      <c r="K16" s="22"/>
      <c r="L16" s="203">
        <f t="shared" si="5"/>
        <v>6</v>
      </c>
      <c r="M16" s="23">
        <f t="shared" si="1"/>
        <v>1</v>
      </c>
      <c r="N16" s="174">
        <f t="shared" si="2"/>
        <v>6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6"/>
      <c r="W16" s="30"/>
      <c r="X16" s="30"/>
      <c r="Y16" s="30"/>
    </row>
    <row r="17" spans="1:25" ht="29.1" customHeight="1" thickBot="1" x14ac:dyDescent="0.4">
      <c r="A17" s="181" t="str">
        <f t="shared" si="0"/>
        <v>NO</v>
      </c>
      <c r="B17" s="211" t="s">
        <v>252</v>
      </c>
      <c r="C17" s="212" t="s">
        <v>131</v>
      </c>
      <c r="D17" s="213" t="s">
        <v>132</v>
      </c>
      <c r="E17" s="214">
        <v>5</v>
      </c>
      <c r="F17" s="22"/>
      <c r="G17" s="22"/>
      <c r="H17" s="22"/>
      <c r="I17" s="22"/>
      <c r="J17" s="22"/>
      <c r="K17" s="22"/>
      <c r="L17" s="203">
        <f t="shared" si="5"/>
        <v>5</v>
      </c>
      <c r="M17" s="23">
        <f t="shared" si="1"/>
        <v>1</v>
      </c>
      <c r="N17" s="174">
        <f t="shared" si="2"/>
        <v>5</v>
      </c>
      <c r="O17" s="24"/>
      <c r="P17" s="25">
        <v>1886</v>
      </c>
      <c r="Q17" s="26" t="s">
        <v>31</v>
      </c>
      <c r="R17" s="27">
        <f t="shared" si="3"/>
        <v>69</v>
      </c>
      <c r="S17" s="28"/>
      <c r="T17" s="29">
        <f t="shared" si="4"/>
        <v>69</v>
      </c>
      <c r="U17" s="18"/>
      <c r="V17" s="6"/>
      <c r="W17" s="30"/>
      <c r="X17" s="30"/>
      <c r="Y17" s="30"/>
    </row>
    <row r="18" spans="1:25" ht="29.1" customHeight="1" thickBot="1" x14ac:dyDescent="0.4">
      <c r="A18" s="181" t="str">
        <f t="shared" si="0"/>
        <v>NO</v>
      </c>
      <c r="B18" s="211" t="s">
        <v>253</v>
      </c>
      <c r="C18" s="212" t="s">
        <v>249</v>
      </c>
      <c r="D18" s="213" t="s">
        <v>250</v>
      </c>
      <c r="E18" s="214">
        <v>5</v>
      </c>
      <c r="F18" s="22"/>
      <c r="G18" s="22"/>
      <c r="H18" s="22"/>
      <c r="I18" s="22"/>
      <c r="J18" s="22"/>
      <c r="K18" s="22"/>
      <c r="L18" s="203">
        <f t="shared" si="5"/>
        <v>5</v>
      </c>
      <c r="M18" s="23">
        <f t="shared" si="1"/>
        <v>1</v>
      </c>
      <c r="N18" s="174">
        <f t="shared" si="2"/>
        <v>5</v>
      </c>
      <c r="O18" s="24"/>
      <c r="P18" s="25">
        <v>2144</v>
      </c>
      <c r="Q18" s="171" t="s">
        <v>107</v>
      </c>
      <c r="R18" s="27">
        <f t="shared" si="3"/>
        <v>5</v>
      </c>
      <c r="S18" s="28"/>
      <c r="T18" s="29">
        <f t="shared" si="4"/>
        <v>5</v>
      </c>
      <c r="U18" s="18"/>
      <c r="V18" s="6"/>
      <c r="W18" s="30"/>
      <c r="X18" s="30"/>
      <c r="Y18" s="30"/>
    </row>
    <row r="19" spans="1:25" ht="29.1" customHeight="1" thickBot="1" x14ac:dyDescent="0.4">
      <c r="A19" s="181" t="str">
        <f t="shared" si="0"/>
        <v>NO</v>
      </c>
      <c r="B19" s="211" t="s">
        <v>254</v>
      </c>
      <c r="C19" s="212" t="s">
        <v>159</v>
      </c>
      <c r="D19" s="213" t="s">
        <v>160</v>
      </c>
      <c r="E19" s="214">
        <v>5</v>
      </c>
      <c r="F19" s="22"/>
      <c r="G19" s="22"/>
      <c r="H19" s="22"/>
      <c r="I19" s="22"/>
      <c r="J19" s="22"/>
      <c r="K19" s="22"/>
      <c r="L19" s="203">
        <f t="shared" si="5"/>
        <v>5</v>
      </c>
      <c r="M19" s="23">
        <f t="shared" si="1"/>
        <v>1</v>
      </c>
      <c r="N19" s="174">
        <f t="shared" si="2"/>
        <v>5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6"/>
      <c r="W19" s="30"/>
      <c r="X19" s="30"/>
      <c r="Y19" s="30"/>
    </row>
    <row r="20" spans="1:25" ht="29.1" customHeight="1" thickBot="1" x14ac:dyDescent="0.4">
      <c r="A20" s="181" t="str">
        <f t="shared" si="0"/>
        <v>NO</v>
      </c>
      <c r="B20" s="211" t="s">
        <v>255</v>
      </c>
      <c r="C20" s="212" t="s">
        <v>159</v>
      </c>
      <c r="D20" s="213" t="s">
        <v>160</v>
      </c>
      <c r="E20" s="214">
        <v>5</v>
      </c>
      <c r="F20" s="22"/>
      <c r="G20" s="22"/>
      <c r="H20" s="22"/>
      <c r="I20" s="22"/>
      <c r="J20" s="22"/>
      <c r="K20" s="22"/>
      <c r="L20" s="203">
        <f t="shared" si="5"/>
        <v>5</v>
      </c>
      <c r="M20" s="23">
        <f t="shared" si="1"/>
        <v>1</v>
      </c>
      <c r="N20" s="174">
        <f t="shared" si="2"/>
        <v>5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6"/>
      <c r="W20" s="30"/>
      <c r="X20" s="30"/>
      <c r="Y20" s="30"/>
    </row>
    <row r="21" spans="1:25" ht="29.1" customHeight="1" thickBot="1" x14ac:dyDescent="0.4">
      <c r="A21" s="181" t="str">
        <f t="shared" si="0"/>
        <v>NO</v>
      </c>
      <c r="B21" s="211" t="s">
        <v>256</v>
      </c>
      <c r="C21" s="212" t="s">
        <v>204</v>
      </c>
      <c r="D21" s="213" t="s">
        <v>205</v>
      </c>
      <c r="E21" s="214">
        <v>5</v>
      </c>
      <c r="F21" s="22"/>
      <c r="G21" s="22"/>
      <c r="H21" s="22"/>
      <c r="I21" s="22"/>
      <c r="J21" s="22"/>
      <c r="K21" s="22"/>
      <c r="L21" s="203">
        <f t="shared" si="5"/>
        <v>5</v>
      </c>
      <c r="M21" s="23">
        <f t="shared" si="1"/>
        <v>1</v>
      </c>
      <c r="N21" s="174">
        <f t="shared" si="2"/>
        <v>5</v>
      </c>
      <c r="O21" s="24"/>
      <c r="P21" s="25">
        <v>2271</v>
      </c>
      <c r="Q21" s="26" t="s">
        <v>120</v>
      </c>
      <c r="R21" s="27">
        <f t="shared" si="3"/>
        <v>0</v>
      </c>
      <c r="S21" s="28"/>
      <c r="T21" s="29">
        <f t="shared" si="4"/>
        <v>0</v>
      </c>
      <c r="U21" s="18"/>
      <c r="V21" s="6"/>
      <c r="W21" s="30"/>
      <c r="X21" s="30"/>
      <c r="Y21" s="30"/>
    </row>
    <row r="22" spans="1:25" ht="29.1" customHeight="1" thickBot="1" x14ac:dyDescent="0.4">
      <c r="A22" s="181" t="str">
        <f t="shared" si="0"/>
        <v>NO</v>
      </c>
      <c r="B22" s="211" t="s">
        <v>257</v>
      </c>
      <c r="C22" s="212" t="s">
        <v>214</v>
      </c>
      <c r="D22" s="213" t="s">
        <v>215</v>
      </c>
      <c r="E22" s="214">
        <v>5</v>
      </c>
      <c r="F22" s="22"/>
      <c r="G22" s="22"/>
      <c r="H22" s="22"/>
      <c r="I22" s="22"/>
      <c r="J22" s="22"/>
      <c r="K22" s="22"/>
      <c r="L22" s="203">
        <f t="shared" si="5"/>
        <v>5</v>
      </c>
      <c r="M22" s="23">
        <f t="shared" si="1"/>
        <v>1</v>
      </c>
      <c r="N22" s="174">
        <f t="shared" si="2"/>
        <v>5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6"/>
      <c r="W22" s="30"/>
      <c r="X22" s="30"/>
      <c r="Y22" s="30"/>
    </row>
    <row r="23" spans="1:25" ht="29.1" customHeight="1" thickBot="1" x14ac:dyDescent="0.4">
      <c r="A23" s="181" t="str">
        <f t="shared" si="0"/>
        <v>NO</v>
      </c>
      <c r="B23" s="211" t="s">
        <v>258</v>
      </c>
      <c r="C23" s="212" t="s">
        <v>249</v>
      </c>
      <c r="D23" s="213" t="s">
        <v>250</v>
      </c>
      <c r="E23" s="214">
        <v>5</v>
      </c>
      <c r="F23" s="22"/>
      <c r="G23" s="22"/>
      <c r="H23" s="22"/>
      <c r="I23" s="22"/>
      <c r="J23" s="22"/>
      <c r="K23" s="22"/>
      <c r="L23" s="203">
        <f t="shared" si="5"/>
        <v>5</v>
      </c>
      <c r="M23" s="23">
        <f t="shared" si="1"/>
        <v>1</v>
      </c>
      <c r="N23" s="174">
        <f t="shared" si="2"/>
        <v>5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6"/>
      <c r="W23" s="30"/>
      <c r="X23" s="30"/>
      <c r="Y23" s="30"/>
    </row>
    <row r="24" spans="1:25" ht="29.1" customHeight="1" thickBot="1" x14ac:dyDescent="0.4">
      <c r="A24" s="181" t="str">
        <f t="shared" si="0"/>
        <v>NO</v>
      </c>
      <c r="B24" s="211" t="s">
        <v>259</v>
      </c>
      <c r="C24" s="212" t="s">
        <v>128</v>
      </c>
      <c r="D24" s="213" t="s">
        <v>129</v>
      </c>
      <c r="E24" s="214">
        <v>5</v>
      </c>
      <c r="F24" s="22"/>
      <c r="G24" s="22"/>
      <c r="H24" s="22"/>
      <c r="I24" s="22"/>
      <c r="J24" s="22"/>
      <c r="K24" s="22"/>
      <c r="L24" s="203">
        <f t="shared" si="5"/>
        <v>5</v>
      </c>
      <c r="M24" s="23">
        <f t="shared" si="1"/>
        <v>1</v>
      </c>
      <c r="N24" s="174">
        <f t="shared" si="2"/>
        <v>5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6"/>
      <c r="W24" s="30"/>
      <c r="X24" s="30"/>
      <c r="Y24" s="30"/>
    </row>
    <row r="25" spans="1:25" ht="29.1" customHeight="1" thickBot="1" x14ac:dyDescent="0.4">
      <c r="A25" s="181" t="str">
        <f t="shared" si="0"/>
        <v>NO</v>
      </c>
      <c r="B25" s="211" t="s">
        <v>260</v>
      </c>
      <c r="C25" s="212" t="s">
        <v>159</v>
      </c>
      <c r="D25" s="213" t="s">
        <v>160</v>
      </c>
      <c r="E25" s="214">
        <v>5</v>
      </c>
      <c r="F25" s="22"/>
      <c r="G25" s="22"/>
      <c r="H25" s="22"/>
      <c r="I25" s="22"/>
      <c r="J25" s="22"/>
      <c r="K25" s="22"/>
      <c r="L25" s="203">
        <f t="shared" si="5"/>
        <v>5</v>
      </c>
      <c r="M25" s="23">
        <f t="shared" si="1"/>
        <v>1</v>
      </c>
      <c r="N25" s="174">
        <f t="shared" si="2"/>
        <v>5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30"/>
      <c r="X25" s="30"/>
      <c r="Y25" s="30"/>
    </row>
    <row r="26" spans="1:25" ht="29.1" customHeight="1" thickBot="1" x14ac:dyDescent="0.4">
      <c r="A26" s="181" t="str">
        <f t="shared" si="0"/>
        <v>NO</v>
      </c>
      <c r="B26" s="211" t="s">
        <v>261</v>
      </c>
      <c r="C26" s="212" t="s">
        <v>195</v>
      </c>
      <c r="D26" s="213" t="s">
        <v>196</v>
      </c>
      <c r="E26" s="214">
        <v>5</v>
      </c>
      <c r="F26" s="22"/>
      <c r="G26" s="22"/>
      <c r="H26" s="22"/>
      <c r="I26" s="22"/>
      <c r="J26" s="22"/>
      <c r="K26" s="22"/>
      <c r="L26" s="203">
        <f t="shared" si="5"/>
        <v>5</v>
      </c>
      <c r="M26" s="23">
        <f t="shared" si="1"/>
        <v>1</v>
      </c>
      <c r="N26" s="174">
        <f t="shared" si="2"/>
        <v>5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30"/>
      <c r="X26" s="30"/>
      <c r="Y26" s="30"/>
    </row>
    <row r="27" spans="1:25" ht="29.1" customHeight="1" thickBot="1" x14ac:dyDescent="0.4">
      <c r="A27" s="181" t="str">
        <f t="shared" si="0"/>
        <v>NO</v>
      </c>
      <c r="B27" s="211" t="s">
        <v>262</v>
      </c>
      <c r="C27" s="220" t="s">
        <v>156</v>
      </c>
      <c r="D27" s="219" t="s">
        <v>118</v>
      </c>
      <c r="E27" s="214">
        <v>5</v>
      </c>
      <c r="F27" s="22"/>
      <c r="G27" s="22"/>
      <c r="H27" s="22"/>
      <c r="I27" s="22"/>
      <c r="J27" s="22"/>
      <c r="K27" s="22"/>
      <c r="L27" s="203">
        <f t="shared" si="5"/>
        <v>5</v>
      </c>
      <c r="M27" s="23">
        <f t="shared" si="1"/>
        <v>1</v>
      </c>
      <c r="N27" s="174">
        <f t="shared" si="2"/>
        <v>5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181" t="str">
        <f t="shared" si="0"/>
        <v>NO</v>
      </c>
      <c r="B28" s="211" t="s">
        <v>263</v>
      </c>
      <c r="C28" s="220" t="s">
        <v>156</v>
      </c>
      <c r="D28" s="219" t="s">
        <v>118</v>
      </c>
      <c r="E28" s="214">
        <v>5</v>
      </c>
      <c r="F28" s="22"/>
      <c r="G28" s="22"/>
      <c r="H28" s="22"/>
      <c r="I28" s="22"/>
      <c r="J28" s="22"/>
      <c r="K28" s="22"/>
      <c r="L28" s="203">
        <f t="shared" si="5"/>
        <v>5</v>
      </c>
      <c r="M28" s="23">
        <f t="shared" si="1"/>
        <v>1</v>
      </c>
      <c r="N28" s="174">
        <f t="shared" si="2"/>
        <v>5</v>
      </c>
      <c r="O28" s="24"/>
      <c r="P28" s="25">
        <v>1174</v>
      </c>
      <c r="Q28" s="26" t="s">
        <v>123</v>
      </c>
      <c r="R28" s="27">
        <f t="shared" si="3"/>
        <v>20</v>
      </c>
      <c r="S28" s="28"/>
      <c r="T28" s="29">
        <f t="shared" si="4"/>
        <v>20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0"/>
        <v>NO</v>
      </c>
      <c r="B29" s="211" t="s">
        <v>264</v>
      </c>
      <c r="C29" s="220" t="s">
        <v>265</v>
      </c>
      <c r="D29" s="219" t="s">
        <v>266</v>
      </c>
      <c r="E29" s="214">
        <v>5</v>
      </c>
      <c r="F29" s="22"/>
      <c r="G29" s="22"/>
      <c r="H29" s="22"/>
      <c r="I29" s="22"/>
      <c r="J29" s="22"/>
      <c r="K29" s="22"/>
      <c r="L29" s="203">
        <f t="shared" si="5"/>
        <v>5</v>
      </c>
      <c r="M29" s="23">
        <f t="shared" si="1"/>
        <v>1</v>
      </c>
      <c r="N29" s="174">
        <f t="shared" si="2"/>
        <v>5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0"/>
        <v>NO</v>
      </c>
      <c r="B30" s="211" t="s">
        <v>267</v>
      </c>
      <c r="C30" s="220" t="s">
        <v>138</v>
      </c>
      <c r="D30" s="219" t="s">
        <v>114</v>
      </c>
      <c r="E30" s="214">
        <v>5</v>
      </c>
      <c r="F30" s="22"/>
      <c r="G30" s="22"/>
      <c r="H30" s="22"/>
      <c r="I30" s="22"/>
      <c r="J30" s="22"/>
      <c r="K30" s="22"/>
      <c r="L30" s="203">
        <f t="shared" si="5"/>
        <v>5</v>
      </c>
      <c r="M30" s="23">
        <f t="shared" si="1"/>
        <v>1</v>
      </c>
      <c r="N30" s="174">
        <f t="shared" si="2"/>
        <v>5</v>
      </c>
      <c r="O30" s="24"/>
      <c r="P30" s="25">
        <v>1773</v>
      </c>
      <c r="Q30" s="26" t="s">
        <v>71</v>
      </c>
      <c r="R30" s="27">
        <f t="shared" si="3"/>
        <v>0</v>
      </c>
      <c r="S30" s="28"/>
      <c r="T30" s="29">
        <f t="shared" si="4"/>
        <v>0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0"/>
        <v>NO</v>
      </c>
      <c r="B31" s="211" t="s">
        <v>268</v>
      </c>
      <c r="C31" s="220" t="s">
        <v>249</v>
      </c>
      <c r="D31" s="219" t="s">
        <v>250</v>
      </c>
      <c r="E31" s="214">
        <v>5</v>
      </c>
      <c r="F31" s="22"/>
      <c r="G31" s="22"/>
      <c r="H31" s="22"/>
      <c r="I31" s="22"/>
      <c r="J31" s="22"/>
      <c r="K31" s="22"/>
      <c r="L31" s="203">
        <f t="shared" si="5"/>
        <v>5</v>
      </c>
      <c r="M31" s="23">
        <f t="shared" si="1"/>
        <v>1</v>
      </c>
      <c r="N31" s="174">
        <f t="shared" si="2"/>
        <v>5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0"/>
        <v>NO</v>
      </c>
      <c r="B32" s="211" t="s">
        <v>269</v>
      </c>
      <c r="C32" s="220" t="s">
        <v>156</v>
      </c>
      <c r="D32" s="219" t="s">
        <v>118</v>
      </c>
      <c r="E32" s="214">
        <v>5</v>
      </c>
      <c r="F32" s="22"/>
      <c r="G32" s="22"/>
      <c r="H32" s="22"/>
      <c r="I32" s="22"/>
      <c r="J32" s="22"/>
      <c r="K32" s="22"/>
      <c r="L32" s="203">
        <f t="shared" si="5"/>
        <v>5</v>
      </c>
      <c r="M32" s="23">
        <f t="shared" si="1"/>
        <v>1</v>
      </c>
      <c r="N32" s="174">
        <f t="shared" si="2"/>
        <v>5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0"/>
        <v>NO</v>
      </c>
      <c r="B33" s="211" t="s">
        <v>270</v>
      </c>
      <c r="C33" s="220" t="s">
        <v>249</v>
      </c>
      <c r="D33" s="219" t="s">
        <v>250</v>
      </c>
      <c r="E33" s="214">
        <v>5</v>
      </c>
      <c r="F33" s="22"/>
      <c r="G33" s="22"/>
      <c r="H33" s="22"/>
      <c r="I33" s="22"/>
      <c r="J33" s="22"/>
      <c r="K33" s="22"/>
      <c r="L33" s="203">
        <f t="shared" si="5"/>
        <v>5</v>
      </c>
      <c r="M33" s="23">
        <f t="shared" si="1"/>
        <v>1</v>
      </c>
      <c r="N33" s="174">
        <f t="shared" si="2"/>
        <v>5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0"/>
        <v>NO</v>
      </c>
      <c r="B34" s="211" t="s">
        <v>271</v>
      </c>
      <c r="C34" s="220" t="s">
        <v>272</v>
      </c>
      <c r="D34" s="219" t="s">
        <v>273</v>
      </c>
      <c r="E34" s="214">
        <v>5</v>
      </c>
      <c r="F34" s="22"/>
      <c r="G34" s="22"/>
      <c r="H34" s="22"/>
      <c r="I34" s="22"/>
      <c r="J34" s="22"/>
      <c r="K34" s="22"/>
      <c r="L34" s="203">
        <f t="shared" si="5"/>
        <v>5</v>
      </c>
      <c r="M34" s="23">
        <f t="shared" si="1"/>
        <v>1</v>
      </c>
      <c r="N34" s="174">
        <f t="shared" si="2"/>
        <v>5</v>
      </c>
      <c r="O34" s="24"/>
      <c r="P34" s="25">
        <v>2072</v>
      </c>
      <c r="Q34" s="26" t="s">
        <v>109</v>
      </c>
      <c r="R34" s="27">
        <f t="shared" si="3"/>
        <v>5</v>
      </c>
      <c r="S34" s="28"/>
      <c r="T34" s="29">
        <f t="shared" si="4"/>
        <v>5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ref="A35:A54" si="6">IF(M35&lt;2,"NO","SI")</f>
        <v>NO</v>
      </c>
      <c r="B35" s="211" t="s">
        <v>274</v>
      </c>
      <c r="C35" s="220" t="s">
        <v>138</v>
      </c>
      <c r="D35" s="219" t="s">
        <v>114</v>
      </c>
      <c r="E35" s="214">
        <v>2</v>
      </c>
      <c r="F35" s="22"/>
      <c r="G35" s="22"/>
      <c r="H35" s="22"/>
      <c r="I35" s="22"/>
      <c r="J35" s="22"/>
      <c r="K35" s="22"/>
      <c r="L35" s="203">
        <f t="shared" si="5"/>
        <v>2</v>
      </c>
      <c r="M35" s="23">
        <f t="shared" ref="M35:M66" si="7">COUNTA(E35:K35)</f>
        <v>1</v>
      </c>
      <c r="N35" s="174">
        <f t="shared" ref="N35:N66" si="8">SUM(E35:K35)</f>
        <v>2</v>
      </c>
      <c r="O35" s="24"/>
      <c r="P35" s="25">
        <v>1615</v>
      </c>
      <c r="Q35" s="26" t="s">
        <v>110</v>
      </c>
      <c r="R35" s="27">
        <f t="shared" ref="R35:R64" si="9">SUMIF($C$3:$C$87,P35,$N$3:$N$87)</f>
        <v>0</v>
      </c>
      <c r="S35" s="28"/>
      <c r="T35" s="29">
        <f t="shared" ref="T35:T64" si="10">SUMIF($C$3:$C$87,P35,$L$3:$L$87)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181" t="str">
        <f t="shared" si="6"/>
        <v>NO</v>
      </c>
      <c r="B36" s="165"/>
      <c r="C36" s="20"/>
      <c r="D36" s="21"/>
      <c r="E36" s="22"/>
      <c r="F36" s="22"/>
      <c r="G36" s="22"/>
      <c r="H36" s="22"/>
      <c r="I36" s="22"/>
      <c r="J36" s="22"/>
      <c r="K36" s="22"/>
      <c r="L36" s="203">
        <f t="shared" si="5"/>
        <v>0</v>
      </c>
      <c r="M36" s="23">
        <f t="shared" si="7"/>
        <v>0</v>
      </c>
      <c r="N36" s="174">
        <f t="shared" si="8"/>
        <v>0</v>
      </c>
      <c r="O36" s="24"/>
      <c r="P36" s="25">
        <v>48</v>
      </c>
      <c r="Q36" s="26" t="s">
        <v>111</v>
      </c>
      <c r="R36" s="27">
        <f t="shared" si="9"/>
        <v>0</v>
      </c>
      <c r="S36" s="28"/>
      <c r="T36" s="29">
        <f t="shared" si="10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181" t="str">
        <f t="shared" si="6"/>
        <v>NO</v>
      </c>
      <c r="B37" s="19"/>
      <c r="C37" s="20"/>
      <c r="D37" s="65"/>
      <c r="E37" s="22"/>
      <c r="F37" s="22"/>
      <c r="G37" s="22"/>
      <c r="H37" s="22"/>
      <c r="I37" s="22"/>
      <c r="J37" s="22"/>
      <c r="K37" s="22"/>
      <c r="L37" s="203">
        <f t="shared" si="5"/>
        <v>0</v>
      </c>
      <c r="M37" s="23">
        <f t="shared" si="7"/>
        <v>0</v>
      </c>
      <c r="N37" s="174">
        <f t="shared" si="8"/>
        <v>0</v>
      </c>
      <c r="O37" s="24"/>
      <c r="P37" s="25">
        <v>1353</v>
      </c>
      <c r="Q37" s="26" t="s">
        <v>112</v>
      </c>
      <c r="R37" s="27">
        <f t="shared" si="9"/>
        <v>0</v>
      </c>
      <c r="S37" s="28"/>
      <c r="T37" s="29">
        <f t="shared" si="10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181" t="str">
        <f t="shared" si="6"/>
        <v>NO</v>
      </c>
      <c r="B38" s="64"/>
      <c r="C38" s="20"/>
      <c r="D38" s="21"/>
      <c r="E38" s="22"/>
      <c r="F38" s="22"/>
      <c r="G38" s="22"/>
      <c r="H38" s="22"/>
      <c r="I38" s="22"/>
      <c r="J38" s="22"/>
      <c r="K38" s="22"/>
      <c r="L38" s="203">
        <f t="shared" si="5"/>
        <v>0</v>
      </c>
      <c r="M38" s="23">
        <f t="shared" si="7"/>
        <v>0</v>
      </c>
      <c r="N38" s="174">
        <f t="shared" si="8"/>
        <v>0</v>
      </c>
      <c r="O38" s="24"/>
      <c r="P38" s="25">
        <v>1665</v>
      </c>
      <c r="Q38" s="26" t="s">
        <v>113</v>
      </c>
      <c r="R38" s="27">
        <f t="shared" si="9"/>
        <v>0</v>
      </c>
      <c r="S38" s="28"/>
      <c r="T38" s="29">
        <f t="shared" si="10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181" t="str">
        <f t="shared" si="6"/>
        <v>NO</v>
      </c>
      <c r="B39" s="165"/>
      <c r="C39" s="20"/>
      <c r="D39" s="21"/>
      <c r="E39" s="22"/>
      <c r="F39" s="22"/>
      <c r="G39" s="22"/>
      <c r="H39" s="22"/>
      <c r="I39" s="22"/>
      <c r="J39" s="22"/>
      <c r="K39" s="22"/>
      <c r="L39" s="203">
        <f t="shared" si="5"/>
        <v>0</v>
      </c>
      <c r="M39" s="23">
        <f t="shared" si="7"/>
        <v>0</v>
      </c>
      <c r="N39" s="174">
        <f t="shared" si="8"/>
        <v>0</v>
      </c>
      <c r="O39" s="24"/>
      <c r="P39" s="25"/>
      <c r="Q39" s="26"/>
      <c r="R39" s="27">
        <f t="shared" si="9"/>
        <v>0</v>
      </c>
      <c r="S39" s="28"/>
      <c r="T39" s="29">
        <f t="shared" si="10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181" t="str">
        <f t="shared" si="6"/>
        <v>NO</v>
      </c>
      <c r="B40" s="19"/>
      <c r="C40" s="20"/>
      <c r="D40" s="21"/>
      <c r="E40" s="22"/>
      <c r="F40" s="22"/>
      <c r="G40" s="22"/>
      <c r="H40" s="22"/>
      <c r="I40" s="22"/>
      <c r="J40" s="22"/>
      <c r="K40" s="22"/>
      <c r="L40" s="203">
        <f t="shared" si="5"/>
        <v>0</v>
      </c>
      <c r="M40" s="23">
        <f t="shared" si="7"/>
        <v>0</v>
      </c>
      <c r="N40" s="174">
        <f t="shared" si="8"/>
        <v>0</v>
      </c>
      <c r="O40" s="24"/>
      <c r="P40" s="25"/>
      <c r="Q40" s="26"/>
      <c r="R40" s="27">
        <f t="shared" si="9"/>
        <v>0</v>
      </c>
      <c r="S40" s="28"/>
      <c r="T40" s="29">
        <f t="shared" si="10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181" t="str">
        <f t="shared" si="6"/>
        <v>NO</v>
      </c>
      <c r="B41" s="19"/>
      <c r="C41" s="20"/>
      <c r="D41" s="175"/>
      <c r="E41" s="22"/>
      <c r="F41" s="22"/>
      <c r="G41" s="22"/>
      <c r="H41" s="22"/>
      <c r="I41" s="22"/>
      <c r="J41" s="22"/>
      <c r="K41" s="22"/>
      <c r="L41" s="203">
        <f t="shared" si="5"/>
        <v>0</v>
      </c>
      <c r="M41" s="23">
        <f t="shared" si="7"/>
        <v>0</v>
      </c>
      <c r="N41" s="174">
        <f t="shared" si="8"/>
        <v>0</v>
      </c>
      <c r="O41" s="24"/>
      <c r="P41" s="25"/>
      <c r="Q41" s="26"/>
      <c r="R41" s="27">
        <f t="shared" si="9"/>
        <v>0</v>
      </c>
      <c r="S41" s="28"/>
      <c r="T41" s="29">
        <f t="shared" si="10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181" t="str">
        <f t="shared" si="6"/>
        <v>NO</v>
      </c>
      <c r="B42" s="19"/>
      <c r="C42" s="20"/>
      <c r="D42" s="21"/>
      <c r="E42" s="22"/>
      <c r="F42" s="22"/>
      <c r="G42" s="22"/>
      <c r="H42" s="22"/>
      <c r="I42" s="22"/>
      <c r="J42" s="22"/>
      <c r="K42" s="22"/>
      <c r="L42" s="203">
        <f t="shared" si="5"/>
        <v>0</v>
      </c>
      <c r="M42" s="23">
        <f t="shared" si="7"/>
        <v>0</v>
      </c>
      <c r="N42" s="174">
        <f t="shared" si="8"/>
        <v>0</v>
      </c>
      <c r="O42" s="24"/>
      <c r="P42" s="25"/>
      <c r="Q42" s="26"/>
      <c r="R42" s="27">
        <f t="shared" si="9"/>
        <v>0</v>
      </c>
      <c r="S42" s="28"/>
      <c r="T42" s="29">
        <f t="shared" si="10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181" t="str">
        <f t="shared" si="6"/>
        <v>NO</v>
      </c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03">
        <f t="shared" si="5"/>
        <v>0</v>
      </c>
      <c r="M43" s="23">
        <f t="shared" si="7"/>
        <v>0</v>
      </c>
      <c r="N43" s="174">
        <f t="shared" si="8"/>
        <v>0</v>
      </c>
      <c r="O43" s="24"/>
      <c r="P43" s="25"/>
      <c r="Q43" s="26"/>
      <c r="R43" s="27">
        <f t="shared" si="9"/>
        <v>0</v>
      </c>
      <c r="S43" s="28"/>
      <c r="T43" s="29">
        <f t="shared" si="10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181" t="str">
        <f t="shared" si="6"/>
        <v>NO</v>
      </c>
      <c r="B44" s="19"/>
      <c r="C44" s="20"/>
      <c r="D44" s="175"/>
      <c r="E44" s="22"/>
      <c r="F44" s="22"/>
      <c r="G44" s="22"/>
      <c r="H44" s="22"/>
      <c r="I44" s="22"/>
      <c r="J44" s="22"/>
      <c r="K44" s="22"/>
      <c r="L44" s="203">
        <f t="shared" si="5"/>
        <v>0</v>
      </c>
      <c r="M44" s="23">
        <f t="shared" si="7"/>
        <v>0</v>
      </c>
      <c r="N44" s="174">
        <f t="shared" si="8"/>
        <v>0</v>
      </c>
      <c r="O44" s="24"/>
      <c r="P44" s="25">
        <v>2199</v>
      </c>
      <c r="Q44" s="171" t="s">
        <v>106</v>
      </c>
      <c r="R44" s="27">
        <f t="shared" si="9"/>
        <v>0</v>
      </c>
      <c r="S44" s="28"/>
      <c r="T44" s="29">
        <f t="shared" si="10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181" t="str">
        <f t="shared" si="6"/>
        <v>NO</v>
      </c>
      <c r="B45" s="19"/>
      <c r="C45" s="20"/>
      <c r="D45" s="21"/>
      <c r="E45" s="22"/>
      <c r="F45" s="22"/>
      <c r="G45" s="22"/>
      <c r="H45" s="22"/>
      <c r="I45" s="22"/>
      <c r="J45" s="22"/>
      <c r="K45" s="22"/>
      <c r="L45" s="203">
        <f t="shared" si="5"/>
        <v>0</v>
      </c>
      <c r="M45" s="23">
        <f t="shared" si="7"/>
        <v>0</v>
      </c>
      <c r="N45" s="174">
        <f t="shared" si="8"/>
        <v>0</v>
      </c>
      <c r="O45" s="24"/>
      <c r="P45" s="25">
        <v>1908</v>
      </c>
      <c r="Q45" s="26" t="s">
        <v>55</v>
      </c>
      <c r="R45" s="27">
        <f t="shared" si="9"/>
        <v>0</v>
      </c>
      <c r="S45" s="28"/>
      <c r="T45" s="29">
        <f t="shared" si="10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181" t="str">
        <f t="shared" si="6"/>
        <v>NO</v>
      </c>
      <c r="B46" s="19"/>
      <c r="C46" s="20"/>
      <c r="D46" s="21"/>
      <c r="E46" s="22"/>
      <c r="F46" s="22"/>
      <c r="G46" s="22"/>
      <c r="H46" s="22"/>
      <c r="I46" s="22"/>
      <c r="J46" s="22"/>
      <c r="K46" s="22"/>
      <c r="L46" s="203">
        <f t="shared" si="5"/>
        <v>0</v>
      </c>
      <c r="M46" s="23">
        <f t="shared" si="7"/>
        <v>0</v>
      </c>
      <c r="N46" s="174">
        <f t="shared" si="8"/>
        <v>0</v>
      </c>
      <c r="O46" s="37"/>
      <c r="P46" s="25">
        <v>2057</v>
      </c>
      <c r="Q46" s="26" t="s">
        <v>56</v>
      </c>
      <c r="R46" s="27">
        <f t="shared" si="9"/>
        <v>5</v>
      </c>
      <c r="S46" s="28"/>
      <c r="T46" s="29">
        <f t="shared" si="10"/>
        <v>5</v>
      </c>
      <c r="U46" s="18"/>
      <c r="V46" s="6"/>
      <c r="W46" s="6"/>
      <c r="X46" s="6"/>
      <c r="Y46" s="6"/>
    </row>
    <row r="47" spans="1:25" ht="29.1" customHeight="1" thickBot="1" x14ac:dyDescent="0.4">
      <c r="A47" s="181" t="str">
        <f t="shared" si="6"/>
        <v>NO</v>
      </c>
      <c r="B47" s="165"/>
      <c r="C47" s="20"/>
      <c r="D47" s="21"/>
      <c r="E47" s="22"/>
      <c r="F47" s="22"/>
      <c r="G47" s="22"/>
      <c r="H47" s="22"/>
      <c r="I47" s="22"/>
      <c r="J47" s="22"/>
      <c r="K47" s="22"/>
      <c r="L47" s="203">
        <f t="shared" si="5"/>
        <v>0</v>
      </c>
      <c r="M47" s="23">
        <f t="shared" si="7"/>
        <v>0</v>
      </c>
      <c r="N47" s="174">
        <f t="shared" si="8"/>
        <v>0</v>
      </c>
      <c r="O47" s="37"/>
      <c r="P47" s="25">
        <v>2069</v>
      </c>
      <c r="Q47" s="26" t="s">
        <v>57</v>
      </c>
      <c r="R47" s="27">
        <f t="shared" si="9"/>
        <v>0</v>
      </c>
      <c r="S47" s="28"/>
      <c r="T47" s="29">
        <f t="shared" si="10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181" t="str">
        <f t="shared" si="6"/>
        <v>NO</v>
      </c>
      <c r="B48" s="19"/>
      <c r="C48" s="20"/>
      <c r="D48" s="21"/>
      <c r="E48" s="22"/>
      <c r="F48" s="22"/>
      <c r="G48" s="22"/>
      <c r="H48" s="22"/>
      <c r="I48" s="22"/>
      <c r="J48" s="22"/>
      <c r="K48" s="22"/>
      <c r="L48" s="203">
        <f t="shared" si="5"/>
        <v>0</v>
      </c>
      <c r="M48" s="23">
        <f t="shared" si="7"/>
        <v>0</v>
      </c>
      <c r="N48" s="174">
        <f t="shared" si="8"/>
        <v>0</v>
      </c>
      <c r="O48" s="18"/>
      <c r="P48" s="25">
        <v>1887</v>
      </c>
      <c r="Q48" s="26" t="s">
        <v>125</v>
      </c>
      <c r="R48" s="27">
        <f t="shared" si="9"/>
        <v>0</v>
      </c>
      <c r="S48" s="28"/>
      <c r="T48" s="29">
        <f t="shared" si="10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181" t="str">
        <f t="shared" si="6"/>
        <v>NO</v>
      </c>
      <c r="B49" s="19"/>
      <c r="C49" s="20"/>
      <c r="D49" s="21"/>
      <c r="E49" s="22"/>
      <c r="F49" s="22"/>
      <c r="G49" s="22"/>
      <c r="H49" s="22"/>
      <c r="I49" s="22"/>
      <c r="J49" s="22"/>
      <c r="K49" s="22"/>
      <c r="L49" s="203">
        <f t="shared" si="5"/>
        <v>0</v>
      </c>
      <c r="M49" s="23">
        <f t="shared" si="7"/>
        <v>0</v>
      </c>
      <c r="N49" s="174">
        <f t="shared" si="8"/>
        <v>0</v>
      </c>
      <c r="O49" s="18"/>
      <c r="P49" s="25">
        <v>2029</v>
      </c>
      <c r="Q49" s="26" t="s">
        <v>59</v>
      </c>
      <c r="R49" s="27">
        <f t="shared" si="9"/>
        <v>0</v>
      </c>
      <c r="S49" s="28"/>
      <c r="T49" s="29">
        <f t="shared" si="10"/>
        <v>0</v>
      </c>
      <c r="U49" s="40"/>
      <c r="V49" s="6"/>
      <c r="W49" s="6"/>
      <c r="X49" s="6"/>
      <c r="Y49" s="6"/>
    </row>
    <row r="50" spans="1:25" ht="29.1" customHeight="1" thickBot="1" x14ac:dyDescent="0.4">
      <c r="A50" s="181" t="str">
        <f t="shared" si="6"/>
        <v>NO</v>
      </c>
      <c r="B50" s="19"/>
      <c r="C50" s="20"/>
      <c r="D50" s="21"/>
      <c r="E50" s="22"/>
      <c r="F50" s="22"/>
      <c r="G50" s="22"/>
      <c r="H50" s="22"/>
      <c r="I50" s="22"/>
      <c r="J50" s="22"/>
      <c r="K50" s="22"/>
      <c r="L50" s="203">
        <f t="shared" si="5"/>
        <v>0</v>
      </c>
      <c r="M50" s="23">
        <f t="shared" si="7"/>
        <v>0</v>
      </c>
      <c r="N50" s="174">
        <f t="shared" si="8"/>
        <v>0</v>
      </c>
      <c r="O50" s="18"/>
      <c r="P50" s="25">
        <v>2027</v>
      </c>
      <c r="Q50" s="26" t="s">
        <v>20</v>
      </c>
      <c r="R50" s="27">
        <f t="shared" si="9"/>
        <v>0</v>
      </c>
      <c r="S50" s="28"/>
      <c r="T50" s="29">
        <f t="shared" si="10"/>
        <v>0</v>
      </c>
      <c r="U50" s="6"/>
      <c r="V50" s="6"/>
      <c r="W50" s="6"/>
      <c r="X50" s="6"/>
      <c r="Y50" s="6"/>
    </row>
    <row r="51" spans="1:25" ht="29.1" customHeight="1" thickBot="1" x14ac:dyDescent="0.4">
      <c r="A51" s="181" t="str">
        <f t="shared" si="6"/>
        <v>NO</v>
      </c>
      <c r="B51" s="165"/>
      <c r="C51" s="20"/>
      <c r="D51" s="21"/>
      <c r="E51" s="22"/>
      <c r="F51" s="22"/>
      <c r="G51" s="22"/>
      <c r="H51" s="22"/>
      <c r="I51" s="22"/>
      <c r="J51" s="22"/>
      <c r="K51" s="22"/>
      <c r="L51" s="203">
        <f t="shared" si="5"/>
        <v>0</v>
      </c>
      <c r="M51" s="23">
        <f t="shared" si="7"/>
        <v>0</v>
      </c>
      <c r="N51" s="174">
        <f t="shared" si="8"/>
        <v>0</v>
      </c>
      <c r="O51" s="18"/>
      <c r="P51" s="25">
        <v>1862</v>
      </c>
      <c r="Q51" s="26" t="s">
        <v>60</v>
      </c>
      <c r="R51" s="27">
        <f t="shared" si="9"/>
        <v>0</v>
      </c>
      <c r="S51" s="28"/>
      <c r="T51" s="29">
        <f t="shared" si="10"/>
        <v>0</v>
      </c>
      <c r="U51" s="6"/>
      <c r="V51" s="6"/>
      <c r="W51" s="6"/>
      <c r="X51" s="6"/>
      <c r="Y51" s="6"/>
    </row>
    <row r="52" spans="1:25" ht="29.1" customHeight="1" thickBot="1" x14ac:dyDescent="0.4">
      <c r="A52" s="181" t="str">
        <f t="shared" si="6"/>
        <v>NO</v>
      </c>
      <c r="B52" s="19"/>
      <c r="C52" s="20"/>
      <c r="D52" s="21"/>
      <c r="E52" s="22"/>
      <c r="F52" s="22"/>
      <c r="G52" s="22"/>
      <c r="H52" s="22"/>
      <c r="I52" s="22"/>
      <c r="J52" s="22"/>
      <c r="K52" s="22"/>
      <c r="L52" s="203">
        <f t="shared" si="5"/>
        <v>0</v>
      </c>
      <c r="M52" s="23">
        <f t="shared" si="7"/>
        <v>0</v>
      </c>
      <c r="N52" s="174">
        <f t="shared" si="8"/>
        <v>0</v>
      </c>
      <c r="O52" s="18"/>
      <c r="P52" s="25">
        <v>1132</v>
      </c>
      <c r="Q52" s="26" t="s">
        <v>61</v>
      </c>
      <c r="R52" s="27">
        <f t="shared" si="9"/>
        <v>0</v>
      </c>
      <c r="S52" s="28"/>
      <c r="T52" s="29">
        <f t="shared" si="10"/>
        <v>0</v>
      </c>
      <c r="U52" s="6"/>
      <c r="V52" s="6"/>
      <c r="W52" s="6"/>
      <c r="X52" s="6"/>
      <c r="Y52" s="6"/>
    </row>
    <row r="53" spans="1:25" ht="29.1" customHeight="1" thickBot="1" x14ac:dyDescent="0.4">
      <c r="A53" s="181" t="str">
        <f t="shared" si="6"/>
        <v>NO</v>
      </c>
      <c r="B53" s="19"/>
      <c r="C53" s="20"/>
      <c r="D53" s="21"/>
      <c r="E53" s="22"/>
      <c r="F53" s="22"/>
      <c r="G53" s="22"/>
      <c r="H53" s="22"/>
      <c r="I53" s="22"/>
      <c r="J53" s="22"/>
      <c r="K53" s="22"/>
      <c r="L53" s="203">
        <f t="shared" si="5"/>
        <v>0</v>
      </c>
      <c r="M53" s="23">
        <f t="shared" si="7"/>
        <v>0</v>
      </c>
      <c r="N53" s="174">
        <f t="shared" si="8"/>
        <v>0</v>
      </c>
      <c r="O53" s="18"/>
      <c r="P53" s="25">
        <v>1988</v>
      </c>
      <c r="Q53" s="26" t="s">
        <v>62</v>
      </c>
      <c r="R53" s="27">
        <f t="shared" si="9"/>
        <v>0</v>
      </c>
      <c r="S53" s="28"/>
      <c r="T53" s="29">
        <f t="shared" si="10"/>
        <v>0</v>
      </c>
      <c r="U53" s="6"/>
      <c r="V53" s="6"/>
      <c r="W53" s="6"/>
      <c r="X53" s="6"/>
      <c r="Y53" s="6"/>
    </row>
    <row r="54" spans="1:25" ht="29.1" customHeight="1" thickBot="1" x14ac:dyDescent="0.4">
      <c r="A54" s="181" t="str">
        <f t="shared" si="6"/>
        <v>NO</v>
      </c>
      <c r="B54" s="64"/>
      <c r="C54" s="184"/>
      <c r="D54" s="208"/>
      <c r="E54" s="22"/>
      <c r="F54" s="22"/>
      <c r="G54" s="22"/>
      <c r="H54" s="22"/>
      <c r="I54" s="22"/>
      <c r="J54" s="22"/>
      <c r="K54" s="22"/>
      <c r="L54" s="203">
        <f t="shared" si="5"/>
        <v>0</v>
      </c>
      <c r="M54" s="23">
        <f t="shared" si="7"/>
        <v>0</v>
      </c>
      <c r="N54" s="174">
        <f t="shared" si="8"/>
        <v>0</v>
      </c>
      <c r="O54" s="18"/>
      <c r="P54" s="25"/>
      <c r="Q54" s="26"/>
      <c r="R54" s="27">
        <f t="shared" si="9"/>
        <v>0</v>
      </c>
      <c r="S54" s="28"/>
      <c r="T54" s="29">
        <f t="shared" si="10"/>
        <v>0</v>
      </c>
      <c r="U54" s="6"/>
      <c r="V54" s="6"/>
      <c r="W54" s="6"/>
      <c r="X54" s="6"/>
      <c r="Y54" s="6"/>
    </row>
    <row r="55" spans="1:25" ht="29.1" customHeight="1" thickBot="1" x14ac:dyDescent="0.4">
      <c r="A55" s="181" t="str">
        <f t="shared" ref="A55:A67" si="11">IF(M55&lt;2,"NO","SI")</f>
        <v>NO</v>
      </c>
      <c r="B55" s="182"/>
      <c r="C55" s="186"/>
      <c r="D55" s="187"/>
      <c r="E55" s="183"/>
      <c r="F55" s="22"/>
      <c r="G55" s="22"/>
      <c r="H55" s="22"/>
      <c r="I55" s="22"/>
      <c r="J55" s="22"/>
      <c r="K55" s="22"/>
      <c r="L55" s="203">
        <f t="shared" si="5"/>
        <v>0</v>
      </c>
      <c r="M55" s="23">
        <f t="shared" si="7"/>
        <v>0</v>
      </c>
      <c r="N55" s="174">
        <f t="shared" si="8"/>
        <v>0</v>
      </c>
      <c r="O55" s="18"/>
      <c r="P55" s="25"/>
      <c r="Q55" s="26"/>
      <c r="R55" s="27">
        <f t="shared" si="9"/>
        <v>0</v>
      </c>
      <c r="S55" s="28"/>
      <c r="T55" s="29">
        <f t="shared" si="10"/>
        <v>0</v>
      </c>
      <c r="U55" s="6"/>
      <c r="V55" s="6"/>
      <c r="W55" s="6"/>
      <c r="X55" s="6"/>
      <c r="Y55" s="6"/>
    </row>
    <row r="56" spans="1:25" ht="29.1" customHeight="1" thickBot="1" x14ac:dyDescent="0.4">
      <c r="A56" s="181" t="str">
        <f t="shared" si="11"/>
        <v>NO</v>
      </c>
      <c r="B56" s="19"/>
      <c r="C56" s="186"/>
      <c r="D56" s="187"/>
      <c r="E56" s="22"/>
      <c r="F56" s="22"/>
      <c r="G56" s="22"/>
      <c r="H56" s="22"/>
      <c r="I56" s="22"/>
      <c r="J56" s="22"/>
      <c r="K56" s="22"/>
      <c r="L56" s="203">
        <f t="shared" si="5"/>
        <v>0</v>
      </c>
      <c r="M56" s="23">
        <f t="shared" si="7"/>
        <v>0</v>
      </c>
      <c r="N56" s="174">
        <f t="shared" si="8"/>
        <v>0</v>
      </c>
      <c r="O56" s="18"/>
      <c r="P56" s="25"/>
      <c r="Q56" s="26"/>
      <c r="R56" s="27">
        <f t="shared" si="9"/>
        <v>0</v>
      </c>
      <c r="S56" s="28"/>
      <c r="T56" s="29">
        <f t="shared" si="10"/>
        <v>0</v>
      </c>
      <c r="U56" s="6"/>
      <c r="V56" s="6"/>
      <c r="W56" s="6"/>
      <c r="X56" s="6"/>
      <c r="Y56" s="6"/>
    </row>
    <row r="57" spans="1:25" ht="29.1" customHeight="1" thickBot="1" x14ac:dyDescent="0.4">
      <c r="A57" s="181" t="str">
        <f t="shared" si="11"/>
        <v>NO</v>
      </c>
      <c r="B57" s="19"/>
      <c r="C57" s="186"/>
      <c r="D57" s="187"/>
      <c r="E57" s="22"/>
      <c r="F57" s="22"/>
      <c r="G57" s="22"/>
      <c r="H57" s="22"/>
      <c r="I57" s="22"/>
      <c r="J57" s="22"/>
      <c r="K57" s="22"/>
      <c r="L57" s="203">
        <f t="shared" si="5"/>
        <v>0</v>
      </c>
      <c r="M57" s="23">
        <f t="shared" si="7"/>
        <v>0</v>
      </c>
      <c r="N57" s="174">
        <f t="shared" si="8"/>
        <v>0</v>
      </c>
      <c r="O57" s="18"/>
      <c r="P57" s="25">
        <v>1990</v>
      </c>
      <c r="Q57" s="26" t="s">
        <v>26</v>
      </c>
      <c r="R57" s="27">
        <f t="shared" si="9"/>
        <v>0</v>
      </c>
      <c r="S57" s="28"/>
      <c r="T57" s="29">
        <f t="shared" si="10"/>
        <v>0</v>
      </c>
      <c r="U57" s="6"/>
      <c r="V57" s="6"/>
      <c r="W57" s="6"/>
      <c r="X57" s="6"/>
      <c r="Y57" s="6"/>
    </row>
    <row r="58" spans="1:25" ht="29.1" customHeight="1" thickBot="1" x14ac:dyDescent="0.4">
      <c r="A58" s="181" t="str">
        <f t="shared" si="11"/>
        <v>NO</v>
      </c>
      <c r="B58" s="19"/>
      <c r="C58" s="184"/>
      <c r="D58" s="185"/>
      <c r="E58" s="22"/>
      <c r="F58" s="22"/>
      <c r="G58" s="22"/>
      <c r="H58" s="22"/>
      <c r="I58" s="22"/>
      <c r="J58" s="22"/>
      <c r="K58" s="22"/>
      <c r="L58" s="203">
        <f t="shared" si="5"/>
        <v>0</v>
      </c>
      <c r="M58" s="23">
        <f t="shared" si="7"/>
        <v>0</v>
      </c>
      <c r="N58" s="174">
        <f t="shared" si="8"/>
        <v>0</v>
      </c>
      <c r="O58" s="18"/>
      <c r="P58" s="25">
        <v>2068</v>
      </c>
      <c r="Q58" s="26" t="s">
        <v>64</v>
      </c>
      <c r="R58" s="27">
        <f t="shared" si="9"/>
        <v>0</v>
      </c>
      <c r="S58" s="28"/>
      <c r="T58" s="29">
        <f t="shared" si="10"/>
        <v>0</v>
      </c>
      <c r="U58" s="6"/>
      <c r="V58" s="6"/>
      <c r="W58" s="6"/>
      <c r="X58" s="6"/>
      <c r="Y58" s="6"/>
    </row>
    <row r="59" spans="1:25" ht="29.1" customHeight="1" thickBot="1" x14ac:dyDescent="0.4">
      <c r="A59" s="181" t="str">
        <f t="shared" si="11"/>
        <v>NO</v>
      </c>
      <c r="B59" s="19"/>
      <c r="C59" s="20"/>
      <c r="D59" s="21"/>
      <c r="E59" s="22"/>
      <c r="F59" s="22"/>
      <c r="G59" s="22"/>
      <c r="H59" s="22"/>
      <c r="I59" s="22"/>
      <c r="J59" s="22"/>
      <c r="K59" s="22"/>
      <c r="L59" s="203">
        <f t="shared" si="5"/>
        <v>0</v>
      </c>
      <c r="M59" s="23">
        <f t="shared" si="7"/>
        <v>0</v>
      </c>
      <c r="N59" s="174">
        <f t="shared" si="8"/>
        <v>0</v>
      </c>
      <c r="O59" s="18"/>
      <c r="P59" s="25">
        <v>2075</v>
      </c>
      <c r="Q59" s="171" t="s">
        <v>118</v>
      </c>
      <c r="R59" s="27">
        <f t="shared" si="9"/>
        <v>95</v>
      </c>
      <c r="S59" s="28"/>
      <c r="T59" s="29">
        <f t="shared" si="10"/>
        <v>95</v>
      </c>
      <c r="U59" s="6"/>
      <c r="V59" s="6"/>
      <c r="W59" s="6"/>
      <c r="X59" s="6"/>
      <c r="Y59" s="6"/>
    </row>
    <row r="60" spans="1:25" ht="29.1" customHeight="1" thickBot="1" x14ac:dyDescent="0.4">
      <c r="A60" s="181" t="str">
        <f t="shared" si="11"/>
        <v>NO</v>
      </c>
      <c r="B60" s="165"/>
      <c r="C60" s="20"/>
      <c r="D60" s="21"/>
      <c r="E60" s="22"/>
      <c r="F60" s="22"/>
      <c r="G60" s="22"/>
      <c r="H60" s="22"/>
      <c r="I60" s="22"/>
      <c r="J60" s="22"/>
      <c r="K60" s="22"/>
      <c r="L60" s="203">
        <f t="shared" si="5"/>
        <v>0</v>
      </c>
      <c r="M60" s="23">
        <f t="shared" si="7"/>
        <v>0</v>
      </c>
      <c r="N60" s="174">
        <f t="shared" si="8"/>
        <v>0</v>
      </c>
      <c r="O60" s="18"/>
      <c r="P60" s="25">
        <v>2076</v>
      </c>
      <c r="Q60" s="26" t="s">
        <v>117</v>
      </c>
      <c r="R60" s="27">
        <f t="shared" si="9"/>
        <v>0</v>
      </c>
      <c r="S60" s="28"/>
      <c r="T60" s="29">
        <f t="shared" si="10"/>
        <v>0</v>
      </c>
      <c r="U60" s="6"/>
      <c r="V60" s="6"/>
      <c r="W60" s="6"/>
      <c r="X60" s="6"/>
      <c r="Y60" s="6"/>
    </row>
    <row r="61" spans="1:25" ht="29.1" customHeight="1" thickBot="1" x14ac:dyDescent="0.4">
      <c r="A61" s="181" t="str">
        <f t="shared" si="11"/>
        <v>NO</v>
      </c>
      <c r="B61" s="159"/>
      <c r="C61" s="20"/>
      <c r="D61" s="65"/>
      <c r="E61" s="22"/>
      <c r="F61" s="22"/>
      <c r="G61" s="22"/>
      <c r="H61" s="22"/>
      <c r="I61" s="22"/>
      <c r="J61" s="22"/>
      <c r="K61" s="22"/>
      <c r="L61" s="203">
        <f t="shared" si="5"/>
        <v>0</v>
      </c>
      <c r="M61" s="23">
        <f t="shared" si="7"/>
        <v>0</v>
      </c>
      <c r="N61" s="174">
        <f t="shared" si="8"/>
        <v>0</v>
      </c>
      <c r="O61" s="18"/>
      <c r="P61" s="25">
        <v>2161</v>
      </c>
      <c r="Q61" s="26" t="s">
        <v>66</v>
      </c>
      <c r="R61" s="27">
        <f t="shared" si="9"/>
        <v>0</v>
      </c>
      <c r="S61" s="28"/>
      <c r="T61" s="29">
        <f t="shared" si="10"/>
        <v>0</v>
      </c>
      <c r="U61" s="6"/>
      <c r="V61" s="6"/>
      <c r="W61" s="6"/>
      <c r="X61" s="6"/>
      <c r="Y61" s="6"/>
    </row>
    <row r="62" spans="1:25" ht="29.1" customHeight="1" thickBot="1" x14ac:dyDescent="0.4">
      <c r="A62" s="181" t="str">
        <f t="shared" si="11"/>
        <v>NO</v>
      </c>
      <c r="B62" s="19"/>
      <c r="C62" s="20"/>
      <c r="D62" s="21"/>
      <c r="E62" s="22"/>
      <c r="F62" s="22"/>
      <c r="G62" s="22"/>
      <c r="H62" s="22"/>
      <c r="I62" s="22"/>
      <c r="J62" s="22"/>
      <c r="K62" s="22"/>
      <c r="L62" s="203">
        <f t="shared" si="5"/>
        <v>0</v>
      </c>
      <c r="M62" s="23">
        <f t="shared" si="7"/>
        <v>0</v>
      </c>
      <c r="N62" s="174">
        <f t="shared" si="8"/>
        <v>0</v>
      </c>
      <c r="O62" s="18"/>
      <c r="P62" s="25">
        <v>1216</v>
      </c>
      <c r="Q62" s="171" t="s">
        <v>108</v>
      </c>
      <c r="R62" s="27">
        <f t="shared" si="9"/>
        <v>0</v>
      </c>
      <c r="S62" s="28"/>
      <c r="T62" s="29">
        <f t="shared" si="10"/>
        <v>0</v>
      </c>
      <c r="U62" s="6"/>
      <c r="V62" s="6"/>
      <c r="W62" s="6"/>
      <c r="X62" s="6"/>
      <c r="Y62" s="6"/>
    </row>
    <row r="63" spans="1:25" ht="29.1" customHeight="1" thickBot="1" x14ac:dyDescent="0.4">
      <c r="A63" s="181" t="str">
        <f t="shared" si="11"/>
        <v>NO</v>
      </c>
      <c r="B63" s="19"/>
      <c r="C63" s="20"/>
      <c r="D63" s="21"/>
      <c r="E63" s="22"/>
      <c r="F63" s="22"/>
      <c r="G63" s="22"/>
      <c r="H63" s="22"/>
      <c r="I63" s="22"/>
      <c r="J63" s="22"/>
      <c r="K63" s="22"/>
      <c r="L63" s="203">
        <f t="shared" si="5"/>
        <v>0</v>
      </c>
      <c r="M63" s="23">
        <f t="shared" si="7"/>
        <v>0</v>
      </c>
      <c r="N63" s="174">
        <f t="shared" si="8"/>
        <v>0</v>
      </c>
      <c r="O63" s="18"/>
      <c r="P63" s="25">
        <v>2113</v>
      </c>
      <c r="Q63" s="26" t="s">
        <v>67</v>
      </c>
      <c r="R63" s="27">
        <f t="shared" si="9"/>
        <v>0</v>
      </c>
      <c r="S63" s="28"/>
      <c r="T63" s="29">
        <f t="shared" si="10"/>
        <v>0</v>
      </c>
      <c r="U63" s="6"/>
      <c r="V63" s="6"/>
      <c r="W63" s="6"/>
      <c r="X63" s="6"/>
      <c r="Y63" s="6"/>
    </row>
    <row r="64" spans="1:25" ht="29.1" customHeight="1" thickBot="1" x14ac:dyDescent="0.4">
      <c r="A64" s="181" t="str">
        <f t="shared" si="11"/>
        <v>NO</v>
      </c>
      <c r="B64" s="19"/>
      <c r="C64" s="20"/>
      <c r="D64" s="21"/>
      <c r="E64" s="22"/>
      <c r="F64" s="22"/>
      <c r="G64" s="22"/>
      <c r="H64" s="22"/>
      <c r="I64" s="22"/>
      <c r="J64" s="22"/>
      <c r="K64" s="22"/>
      <c r="L64" s="203">
        <f t="shared" si="5"/>
        <v>0</v>
      </c>
      <c r="M64" s="23">
        <f t="shared" si="7"/>
        <v>0</v>
      </c>
      <c r="N64" s="174">
        <f t="shared" si="8"/>
        <v>0</v>
      </c>
      <c r="O64" s="18"/>
      <c r="P64" s="25">
        <v>1896</v>
      </c>
      <c r="Q64" s="26" t="s">
        <v>116</v>
      </c>
      <c r="R64" s="27">
        <f t="shared" si="9"/>
        <v>0</v>
      </c>
      <c r="S64" s="28"/>
      <c r="T64" s="29">
        <f t="shared" si="10"/>
        <v>0</v>
      </c>
      <c r="U64" s="6"/>
      <c r="V64" s="6"/>
      <c r="W64" s="6"/>
      <c r="X64" s="6"/>
      <c r="Y64" s="6"/>
    </row>
    <row r="65" spans="1:257" ht="29.1" customHeight="1" thickBot="1" x14ac:dyDescent="0.4">
      <c r="A65" s="181" t="str">
        <f t="shared" si="11"/>
        <v>NO</v>
      </c>
      <c r="B65" s="19"/>
      <c r="C65" s="20"/>
      <c r="D65" s="21"/>
      <c r="E65" s="22"/>
      <c r="F65" s="22"/>
      <c r="G65" s="22"/>
      <c r="H65" s="22"/>
      <c r="I65" s="22"/>
      <c r="J65" s="22"/>
      <c r="K65" s="22"/>
      <c r="L65" s="203">
        <f t="shared" si="5"/>
        <v>0</v>
      </c>
      <c r="M65" s="23">
        <f t="shared" si="7"/>
        <v>0</v>
      </c>
      <c r="N65" s="174">
        <f t="shared" si="8"/>
        <v>0</v>
      </c>
      <c r="O65" s="18"/>
      <c r="P65" s="6"/>
      <c r="Q65" s="6"/>
      <c r="R65" s="41">
        <f>SUM(R3:R64)</f>
        <v>619</v>
      </c>
      <c r="S65" s="6"/>
      <c r="T65" s="43">
        <f>SUM(T3:T64)</f>
        <v>619</v>
      </c>
      <c r="U65" s="6"/>
      <c r="V65" s="6"/>
      <c r="W65" s="6"/>
      <c r="X65" s="6"/>
      <c r="Y65" s="6"/>
    </row>
    <row r="66" spans="1:257" ht="29.1" customHeight="1" thickBot="1" x14ac:dyDescent="0.4">
      <c r="A66" s="181" t="str">
        <f t="shared" si="11"/>
        <v>NO</v>
      </c>
      <c r="B66" s="19"/>
      <c r="C66" s="20"/>
      <c r="D66" s="21"/>
      <c r="E66" s="22"/>
      <c r="F66" s="22"/>
      <c r="G66" s="22"/>
      <c r="H66" s="22"/>
      <c r="I66" s="22"/>
      <c r="J66" s="22"/>
      <c r="K66" s="22"/>
      <c r="L66" s="203">
        <f t="shared" si="5"/>
        <v>0</v>
      </c>
      <c r="M66" s="23">
        <f t="shared" si="7"/>
        <v>0</v>
      </c>
      <c r="N66" s="174">
        <f t="shared" si="8"/>
        <v>0</v>
      </c>
      <c r="O66" s="18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7" ht="29.1" customHeight="1" thickBot="1" x14ac:dyDescent="0.4">
      <c r="A67" s="181" t="str">
        <f t="shared" si="11"/>
        <v>NO</v>
      </c>
      <c r="B67" s="19"/>
      <c r="C67" s="20"/>
      <c r="D67" s="21"/>
      <c r="E67" s="22"/>
      <c r="F67" s="22"/>
      <c r="G67" s="22"/>
      <c r="H67" s="22"/>
      <c r="I67" s="22"/>
      <c r="J67" s="22"/>
      <c r="K67" s="22"/>
      <c r="L67" s="203">
        <f t="shared" si="5"/>
        <v>0</v>
      </c>
      <c r="M67" s="23">
        <f t="shared" ref="M67:M84" si="12">COUNTA(E67:K67)</f>
        <v>0</v>
      </c>
      <c r="N67" s="174">
        <f t="shared" ref="N67:N84" si="13">SUM(E67:K67)</f>
        <v>0</v>
      </c>
      <c r="O67" s="18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7" ht="29.1" customHeight="1" thickBot="1" x14ac:dyDescent="0.4">
      <c r="A68" s="87" t="str">
        <f t="shared" ref="A68:A84" si="14">IF(M68&lt;1,"NO","SI")</f>
        <v>NO</v>
      </c>
      <c r="B68" s="19"/>
      <c r="C68" s="20"/>
      <c r="D68" s="21"/>
      <c r="E68" s="22"/>
      <c r="F68" s="22"/>
      <c r="G68" s="22"/>
      <c r="H68" s="22"/>
      <c r="I68" s="22"/>
      <c r="J68" s="22"/>
      <c r="K68" s="22"/>
      <c r="L68" s="203">
        <f t="shared" ref="L68:L84" si="15">IF(M68=7,SUM(E68:K68)-SMALL(E68:K68,1)-SMALL(E68:K68,2),IF(M68=6,SUM(E68:K68)-SMALL(E68:K68,1),SUM(E68:K68)))</f>
        <v>0</v>
      </c>
      <c r="M68" s="23">
        <f t="shared" si="12"/>
        <v>0</v>
      </c>
      <c r="N68" s="174">
        <f t="shared" si="13"/>
        <v>0</v>
      </c>
      <c r="O68" s="18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7" ht="29.1" customHeight="1" thickBot="1" x14ac:dyDescent="0.4">
      <c r="A69" s="87" t="str">
        <f t="shared" si="14"/>
        <v>NO</v>
      </c>
      <c r="B69" s="19"/>
      <c r="C69" s="20"/>
      <c r="D69" s="21"/>
      <c r="E69" s="22"/>
      <c r="F69" s="22"/>
      <c r="G69" s="22"/>
      <c r="H69" s="22"/>
      <c r="I69" s="22"/>
      <c r="J69" s="22"/>
      <c r="K69" s="22"/>
      <c r="L69" s="203">
        <f t="shared" si="15"/>
        <v>0</v>
      </c>
      <c r="M69" s="23">
        <f t="shared" si="12"/>
        <v>0</v>
      </c>
      <c r="N69" s="174">
        <f t="shared" si="13"/>
        <v>0</v>
      </c>
      <c r="O69" s="18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7" ht="29.1" customHeight="1" thickBot="1" x14ac:dyDescent="0.4">
      <c r="A70" s="87" t="str">
        <f t="shared" si="14"/>
        <v>NO</v>
      </c>
      <c r="B70" s="19"/>
      <c r="C70" s="20"/>
      <c r="D70" s="21"/>
      <c r="E70" s="22"/>
      <c r="F70" s="22"/>
      <c r="G70" s="22"/>
      <c r="H70" s="22"/>
      <c r="I70" s="22"/>
      <c r="J70" s="22"/>
      <c r="K70" s="22"/>
      <c r="L70" s="203">
        <f t="shared" si="15"/>
        <v>0</v>
      </c>
      <c r="M70" s="23">
        <f t="shared" si="12"/>
        <v>0</v>
      </c>
      <c r="N70" s="174">
        <f t="shared" si="13"/>
        <v>0</v>
      </c>
      <c r="O70" s="18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7" ht="29.1" customHeight="1" thickBot="1" x14ac:dyDescent="0.4">
      <c r="A71" s="87" t="str">
        <f t="shared" si="14"/>
        <v>NO</v>
      </c>
      <c r="B71" s="19"/>
      <c r="C71" s="20"/>
      <c r="D71" s="21"/>
      <c r="E71" s="22"/>
      <c r="F71" s="22"/>
      <c r="G71" s="22"/>
      <c r="H71" s="22"/>
      <c r="I71" s="22"/>
      <c r="J71" s="22"/>
      <c r="K71" s="22"/>
      <c r="L71" s="203">
        <f t="shared" si="15"/>
        <v>0</v>
      </c>
      <c r="M71" s="23">
        <f t="shared" si="12"/>
        <v>0</v>
      </c>
      <c r="N71" s="174">
        <f t="shared" si="13"/>
        <v>0</v>
      </c>
      <c r="O71" s="18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7" ht="29.1" customHeight="1" thickBot="1" x14ac:dyDescent="0.4">
      <c r="A72" s="87" t="str">
        <f t="shared" si="14"/>
        <v>NO</v>
      </c>
      <c r="B72" s="19"/>
      <c r="C72" s="20"/>
      <c r="D72" s="21"/>
      <c r="E72" s="22"/>
      <c r="F72" s="22"/>
      <c r="G72" s="22"/>
      <c r="H72" s="22"/>
      <c r="I72" s="22"/>
      <c r="J72" s="22"/>
      <c r="K72" s="22"/>
      <c r="L72" s="203">
        <f t="shared" si="15"/>
        <v>0</v>
      </c>
      <c r="M72" s="23">
        <f t="shared" si="12"/>
        <v>0</v>
      </c>
      <c r="N72" s="174">
        <f t="shared" si="13"/>
        <v>0</v>
      </c>
      <c r="O72" s="18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7" ht="29.1" customHeight="1" thickBot="1" x14ac:dyDescent="0.4">
      <c r="A73" s="87" t="str">
        <f t="shared" si="14"/>
        <v>NO</v>
      </c>
      <c r="B73" s="19"/>
      <c r="C73" s="20"/>
      <c r="D73" s="21"/>
      <c r="E73" s="22"/>
      <c r="F73" s="22"/>
      <c r="G73" s="22"/>
      <c r="H73" s="22"/>
      <c r="I73" s="22"/>
      <c r="J73" s="22"/>
      <c r="K73" s="22"/>
      <c r="L73" s="203">
        <f t="shared" si="15"/>
        <v>0</v>
      </c>
      <c r="M73" s="23">
        <f t="shared" si="12"/>
        <v>0</v>
      </c>
      <c r="N73" s="174">
        <f t="shared" si="13"/>
        <v>0</v>
      </c>
      <c r="O73" s="18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7" ht="29.1" customHeight="1" thickBot="1" x14ac:dyDescent="0.4">
      <c r="A74" s="87" t="str">
        <f t="shared" si="14"/>
        <v>NO</v>
      </c>
      <c r="B74" s="19"/>
      <c r="C74" s="20"/>
      <c r="D74" s="21"/>
      <c r="E74" s="22"/>
      <c r="F74" s="22"/>
      <c r="G74" s="22"/>
      <c r="H74" s="22"/>
      <c r="I74" s="22"/>
      <c r="J74" s="22"/>
      <c r="K74" s="22"/>
      <c r="L74" s="203">
        <f t="shared" si="15"/>
        <v>0</v>
      </c>
      <c r="M74" s="23">
        <f t="shared" si="12"/>
        <v>0</v>
      </c>
      <c r="N74" s="174">
        <f t="shared" si="13"/>
        <v>0</v>
      </c>
      <c r="O74" s="18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7" ht="29.1" customHeight="1" thickBot="1" x14ac:dyDescent="0.4">
      <c r="A75" s="87" t="str">
        <f t="shared" si="14"/>
        <v>NO</v>
      </c>
      <c r="B75" s="19"/>
      <c r="C75" s="20"/>
      <c r="D75" s="21"/>
      <c r="E75" s="22"/>
      <c r="F75" s="22"/>
      <c r="G75" s="22"/>
      <c r="H75" s="22"/>
      <c r="I75" s="22"/>
      <c r="J75" s="22"/>
      <c r="K75" s="22"/>
      <c r="L75" s="203">
        <f t="shared" si="15"/>
        <v>0</v>
      </c>
      <c r="M75" s="23">
        <f t="shared" si="12"/>
        <v>0</v>
      </c>
      <c r="N75" s="174">
        <f t="shared" si="13"/>
        <v>0</v>
      </c>
      <c r="O75" s="18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7" ht="29.1" customHeight="1" thickBot="1" x14ac:dyDescent="0.4">
      <c r="A76" s="87" t="str">
        <f t="shared" si="14"/>
        <v>NO</v>
      </c>
      <c r="B76" s="64"/>
      <c r="C76" s="20"/>
      <c r="D76" s="65"/>
      <c r="E76" s="22"/>
      <c r="F76" s="22"/>
      <c r="G76" s="22"/>
      <c r="H76" s="22"/>
      <c r="I76" s="22"/>
      <c r="J76" s="22"/>
      <c r="K76" s="22"/>
      <c r="L76" s="203">
        <f t="shared" si="15"/>
        <v>0</v>
      </c>
      <c r="M76" s="23">
        <f t="shared" si="12"/>
        <v>0</v>
      </c>
      <c r="N76" s="174">
        <f t="shared" si="13"/>
        <v>0</v>
      </c>
      <c r="O76" s="18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7" ht="29.1" customHeight="1" thickBot="1" x14ac:dyDescent="0.4">
      <c r="A77" s="87" t="str">
        <f t="shared" si="14"/>
        <v>NO</v>
      </c>
      <c r="B77" s="64"/>
      <c r="C77" s="20"/>
      <c r="D77" s="65"/>
      <c r="E77" s="22"/>
      <c r="F77" s="22"/>
      <c r="G77" s="22"/>
      <c r="H77" s="22"/>
      <c r="I77" s="22"/>
      <c r="J77" s="22"/>
      <c r="K77" s="22"/>
      <c r="L77" s="203">
        <f t="shared" si="15"/>
        <v>0</v>
      </c>
      <c r="M77" s="23">
        <f t="shared" si="12"/>
        <v>0</v>
      </c>
      <c r="N77" s="174">
        <f t="shared" si="13"/>
        <v>0</v>
      </c>
      <c r="O77" s="18"/>
      <c r="P77" s="6"/>
      <c r="Q77" s="6"/>
      <c r="R77" s="6"/>
      <c r="S77" s="6"/>
      <c r="T77" s="6"/>
      <c r="U77" s="6"/>
      <c r="V77" s="6"/>
      <c r="W77" s="6"/>
      <c r="X77" s="6"/>
      <c r="Y77" s="6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</row>
    <row r="78" spans="1:257" ht="29.1" customHeight="1" thickBot="1" x14ac:dyDescent="0.4">
      <c r="A78" s="87" t="str">
        <f t="shared" si="14"/>
        <v>NO</v>
      </c>
      <c r="B78" s="64"/>
      <c r="C78" s="20"/>
      <c r="D78" s="21"/>
      <c r="E78" s="22"/>
      <c r="F78" s="22"/>
      <c r="G78" s="22"/>
      <c r="H78" s="22"/>
      <c r="I78" s="22"/>
      <c r="J78" s="22"/>
      <c r="K78" s="22"/>
      <c r="L78" s="203">
        <f t="shared" si="15"/>
        <v>0</v>
      </c>
      <c r="M78" s="23">
        <f t="shared" si="12"/>
        <v>0</v>
      </c>
      <c r="N78" s="174">
        <f t="shared" si="13"/>
        <v>0</v>
      </c>
      <c r="O78" s="18"/>
      <c r="P78" s="6"/>
      <c r="Q78" s="6"/>
      <c r="R78" s="6"/>
      <c r="S78" s="6"/>
      <c r="T78" s="6"/>
      <c r="U78" s="6"/>
      <c r="V78" s="6"/>
      <c r="W78" s="6"/>
      <c r="X78" s="6"/>
      <c r="Y78" s="6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</row>
    <row r="79" spans="1:257" ht="29.1" customHeight="1" thickBot="1" x14ac:dyDescent="0.4">
      <c r="A79" s="87" t="str">
        <f t="shared" si="14"/>
        <v>NO</v>
      </c>
      <c r="B79" s="64"/>
      <c r="C79" s="20"/>
      <c r="D79" s="65"/>
      <c r="E79" s="22"/>
      <c r="F79" s="22"/>
      <c r="G79" s="22"/>
      <c r="H79" s="22"/>
      <c r="I79" s="22"/>
      <c r="J79" s="22"/>
      <c r="K79" s="22"/>
      <c r="L79" s="203">
        <f t="shared" si="15"/>
        <v>0</v>
      </c>
      <c r="M79" s="23">
        <f t="shared" si="12"/>
        <v>0</v>
      </c>
      <c r="N79" s="174">
        <f t="shared" si="13"/>
        <v>0</v>
      </c>
      <c r="O79" s="18"/>
      <c r="P79" s="6"/>
      <c r="Q79" s="6"/>
      <c r="R79" s="6"/>
      <c r="S79" s="6"/>
      <c r="T79" s="6"/>
      <c r="U79" s="6"/>
      <c r="V79" s="6"/>
      <c r="W79" s="6"/>
      <c r="X79" s="6"/>
      <c r="Y79" s="6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  <c r="IW79" s="133"/>
    </row>
    <row r="80" spans="1:257" ht="29.1" customHeight="1" thickBot="1" x14ac:dyDescent="0.4">
      <c r="A80" s="87" t="str">
        <f t="shared" si="14"/>
        <v>NO</v>
      </c>
      <c r="B80" s="64"/>
      <c r="C80" s="20"/>
      <c r="D80" s="21"/>
      <c r="E80" s="22"/>
      <c r="F80" s="22"/>
      <c r="G80" s="22"/>
      <c r="H80" s="22"/>
      <c r="I80" s="22"/>
      <c r="J80" s="22"/>
      <c r="K80" s="22"/>
      <c r="L80" s="203">
        <f t="shared" si="15"/>
        <v>0</v>
      </c>
      <c r="M80" s="23">
        <f t="shared" si="12"/>
        <v>0</v>
      </c>
      <c r="N80" s="174">
        <f t="shared" si="13"/>
        <v>0</v>
      </c>
      <c r="O80" s="18"/>
      <c r="P80" s="6"/>
      <c r="Q80" s="6"/>
      <c r="R80" s="6"/>
      <c r="S80" s="6"/>
      <c r="T80" s="6"/>
      <c r="U80" s="6"/>
      <c r="V80" s="6"/>
      <c r="W80" s="6"/>
      <c r="X80" s="6"/>
      <c r="Y80" s="6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  <c r="IV80" s="133"/>
      <c r="IW80" s="133"/>
    </row>
    <row r="81" spans="1:257" ht="29.1" customHeight="1" thickBot="1" x14ac:dyDescent="0.4">
      <c r="A81" s="87" t="str">
        <f t="shared" si="14"/>
        <v>NO</v>
      </c>
      <c r="B81" s="64"/>
      <c r="C81" s="20"/>
      <c r="D81" s="65"/>
      <c r="E81" s="22"/>
      <c r="F81" s="22"/>
      <c r="G81" s="22"/>
      <c r="H81" s="22"/>
      <c r="I81" s="22"/>
      <c r="J81" s="22"/>
      <c r="K81" s="22"/>
      <c r="L81" s="203">
        <f t="shared" si="15"/>
        <v>0</v>
      </c>
      <c r="M81" s="23">
        <f t="shared" si="12"/>
        <v>0</v>
      </c>
      <c r="N81" s="174">
        <f t="shared" si="13"/>
        <v>0</v>
      </c>
      <c r="O81" s="18"/>
      <c r="P81" s="6"/>
      <c r="Q81" s="6"/>
      <c r="R81" s="6"/>
      <c r="S81" s="6"/>
      <c r="T81" s="6"/>
      <c r="U81" s="6"/>
      <c r="V81" s="6"/>
      <c r="W81" s="6"/>
      <c r="X81" s="6"/>
      <c r="Y81" s="6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  <c r="HQ81" s="133"/>
      <c r="HR81" s="133"/>
      <c r="HS81" s="133"/>
      <c r="HT81" s="133"/>
      <c r="HU81" s="133"/>
      <c r="HV81" s="133"/>
      <c r="HW81" s="133"/>
      <c r="HX81" s="133"/>
      <c r="HY81" s="133"/>
      <c r="HZ81" s="133"/>
      <c r="IA81" s="133"/>
      <c r="IB81" s="133"/>
      <c r="IC81" s="133"/>
      <c r="ID81" s="133"/>
      <c r="IE81" s="133"/>
      <c r="IF81" s="133"/>
      <c r="IG81" s="133"/>
      <c r="IH81" s="133"/>
      <c r="II81" s="133"/>
      <c r="IJ81" s="133"/>
      <c r="IK81" s="133"/>
      <c r="IL81" s="133"/>
      <c r="IM81" s="133"/>
      <c r="IN81" s="133"/>
      <c r="IO81" s="133"/>
      <c r="IP81" s="133"/>
      <c r="IQ81" s="133"/>
      <c r="IR81" s="133"/>
      <c r="IS81" s="133"/>
      <c r="IT81" s="133"/>
      <c r="IU81" s="133"/>
      <c r="IV81" s="133"/>
      <c r="IW81" s="133"/>
    </row>
    <row r="82" spans="1:257" ht="29.1" customHeight="1" thickBot="1" x14ac:dyDescent="0.4">
      <c r="A82" s="87" t="str">
        <f t="shared" si="14"/>
        <v>NO</v>
      </c>
      <c r="B82" s="19"/>
      <c r="C82" s="20"/>
      <c r="D82" s="21"/>
      <c r="E82" s="22"/>
      <c r="F82" s="22"/>
      <c r="G82" s="22"/>
      <c r="H82" s="22"/>
      <c r="I82" s="22"/>
      <c r="J82" s="22"/>
      <c r="K82" s="22"/>
      <c r="L82" s="203">
        <f t="shared" si="15"/>
        <v>0</v>
      </c>
      <c r="M82" s="23">
        <f t="shared" si="12"/>
        <v>0</v>
      </c>
      <c r="N82" s="174">
        <f t="shared" si="13"/>
        <v>0</v>
      </c>
      <c r="O82" s="18"/>
      <c r="P82" s="6"/>
      <c r="Q82" s="6"/>
      <c r="R82" s="6"/>
      <c r="S82" s="6"/>
      <c r="T82" s="6"/>
      <c r="U82" s="6"/>
      <c r="V82" s="6"/>
      <c r="W82" s="6"/>
      <c r="X82" s="6"/>
      <c r="Y82" s="6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  <c r="IV82" s="133"/>
      <c r="IW82" s="133"/>
    </row>
    <row r="83" spans="1:257" ht="29.1" customHeight="1" thickBot="1" x14ac:dyDescent="0.4">
      <c r="A83" s="87" t="str">
        <f t="shared" si="14"/>
        <v>NO</v>
      </c>
      <c r="B83" s="19"/>
      <c r="C83" s="20"/>
      <c r="D83" s="21"/>
      <c r="E83" s="22"/>
      <c r="F83" s="22"/>
      <c r="G83" s="22"/>
      <c r="H83" s="22"/>
      <c r="I83" s="22"/>
      <c r="J83" s="22"/>
      <c r="K83" s="22"/>
      <c r="L83" s="203">
        <f t="shared" si="15"/>
        <v>0</v>
      </c>
      <c r="M83" s="23">
        <f t="shared" si="12"/>
        <v>0</v>
      </c>
      <c r="N83" s="174">
        <f t="shared" si="13"/>
        <v>0</v>
      </c>
      <c r="O83" s="18"/>
      <c r="P83" s="6"/>
      <c r="Q83" s="6"/>
      <c r="R83" s="6"/>
      <c r="S83" s="6"/>
      <c r="T83" s="6"/>
      <c r="U83" s="6"/>
      <c r="V83" s="6"/>
      <c r="W83" s="6"/>
      <c r="X83" s="6"/>
      <c r="Y83" s="6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  <c r="IN83" s="133"/>
      <c r="IO83" s="133"/>
      <c r="IP83" s="133"/>
      <c r="IQ83" s="133"/>
      <c r="IR83" s="133"/>
      <c r="IS83" s="133"/>
      <c r="IT83" s="133"/>
      <c r="IU83" s="133"/>
      <c r="IV83" s="133"/>
      <c r="IW83" s="133"/>
    </row>
    <row r="84" spans="1:257" ht="29.1" customHeight="1" thickBot="1" x14ac:dyDescent="0.4">
      <c r="A84" s="87" t="str">
        <f t="shared" si="14"/>
        <v>NO</v>
      </c>
      <c r="B84" s="19"/>
      <c r="C84" s="20"/>
      <c r="D84" s="21"/>
      <c r="E84" s="22"/>
      <c r="F84" s="22"/>
      <c r="G84" s="22"/>
      <c r="H84" s="22"/>
      <c r="I84" s="22"/>
      <c r="J84" s="22"/>
      <c r="K84" s="22"/>
      <c r="L84" s="203">
        <f t="shared" si="15"/>
        <v>0</v>
      </c>
      <c r="M84" s="23">
        <f t="shared" si="12"/>
        <v>0</v>
      </c>
      <c r="N84" s="174">
        <f t="shared" si="13"/>
        <v>0</v>
      </c>
      <c r="O84" s="18"/>
      <c r="P84" s="6"/>
      <c r="Q84" s="6"/>
      <c r="R84" s="6"/>
      <c r="S84" s="6"/>
      <c r="T84" s="6"/>
      <c r="U84" s="6"/>
      <c r="V84" s="6"/>
      <c r="W84" s="6"/>
      <c r="X84" s="6"/>
      <c r="Y84" s="6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  <c r="IV84" s="133"/>
      <c r="IW84" s="133"/>
    </row>
    <row r="85" spans="1:257" ht="29.1" customHeight="1" thickBot="1" x14ac:dyDescent="0.45">
      <c r="A85" s="44">
        <f>COUNTIF(A3:A84,"SI")</f>
        <v>0</v>
      </c>
      <c r="B85" s="44">
        <f>COUNTA(B3:B84)</f>
        <v>33</v>
      </c>
      <c r="C85" s="44"/>
      <c r="D85" s="45"/>
      <c r="E85" s="46"/>
      <c r="F85" s="46"/>
      <c r="G85" s="46"/>
      <c r="H85" s="46"/>
      <c r="I85" s="46"/>
      <c r="J85" s="46"/>
      <c r="K85" s="46"/>
      <c r="L85" s="47">
        <f>SUM(L3:L84)</f>
        <v>619</v>
      </c>
      <c r="M85" s="48"/>
      <c r="N85" s="23">
        <f>SUM(N3:N84)</f>
        <v>619</v>
      </c>
      <c r="O85" s="18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7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49"/>
      <c r="M86" s="6"/>
      <c r="N86" s="4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7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7" ht="15.6" customHeight="1" x14ac:dyDescent="0.2">
      <c r="A88" s="6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5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7" ht="18.600000000000001" customHeight="1" x14ac:dyDescent="0.2">
      <c r="P89" s="6"/>
      <c r="Q89" s="6"/>
      <c r="R89" s="6"/>
      <c r="S89" s="6"/>
      <c r="T89" s="6"/>
    </row>
    <row r="90" spans="1:257" ht="18.600000000000001" customHeight="1" x14ac:dyDescent="0.2">
      <c r="P90" s="6"/>
      <c r="Q90" s="6"/>
    </row>
    <row r="91" spans="1:257" ht="18.600000000000001" customHeight="1" x14ac:dyDescent="0.2">
      <c r="P91" s="6"/>
      <c r="Q91" s="6"/>
    </row>
    <row r="92" spans="1:257" ht="18.600000000000001" customHeight="1" x14ac:dyDescent="0.2">
      <c r="P92" s="6"/>
      <c r="Q92" s="6"/>
    </row>
    <row r="93" spans="1:257" ht="18.600000000000001" customHeight="1" x14ac:dyDescent="0.2">
      <c r="P93" s="6"/>
      <c r="Q93" s="6"/>
    </row>
  </sheetData>
  <sortState ref="B3:P59">
    <sortCondition descending="1" ref="L3:L59"/>
  </sortState>
  <mergeCells count="1">
    <mergeCell ref="A1:F1"/>
  </mergeCells>
  <conditionalFormatting sqref="A3:A67">
    <cfRule type="containsText" dxfId="23" priority="1" stopIfTrue="1" operator="containsText" text="SI">
      <formula>NOT(ISERROR(SEARCH("SI",A3)))</formula>
    </cfRule>
    <cfRule type="containsText" dxfId="2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abSelected="1" zoomScale="40" zoomScaleNormal="40" workbookViewId="0">
      <selection activeCell="H19" sqref="H19"/>
    </sheetView>
  </sheetViews>
  <sheetFormatPr defaultColWidth="11.42578125" defaultRowHeight="18.600000000000001" customHeight="1" x14ac:dyDescent="0.2"/>
  <cols>
    <col min="1" max="1" width="11.42578125" style="76" customWidth="1"/>
    <col min="2" max="2" width="52" style="76" customWidth="1"/>
    <col min="3" max="3" width="12.42578125" style="76" customWidth="1"/>
    <col min="4" max="4" width="62.7109375" style="76" customWidth="1"/>
    <col min="5" max="5" width="22.85546875" style="76" customWidth="1"/>
    <col min="6" max="6" width="23" style="76" customWidth="1"/>
    <col min="7" max="7" width="23.140625" style="76" customWidth="1"/>
    <col min="8" max="8" width="23" style="76" customWidth="1"/>
    <col min="9" max="9" width="23.140625" style="76" customWidth="1"/>
    <col min="10" max="11" width="23.140625" style="133" customWidth="1"/>
    <col min="12" max="12" width="15" style="76" customWidth="1"/>
    <col min="13" max="13" width="14.28515625" style="76" customWidth="1"/>
    <col min="14" max="14" width="27.28515625" style="76" customWidth="1"/>
    <col min="15" max="15" width="11.42578125" style="76" customWidth="1"/>
    <col min="16" max="16" width="11.42578125" style="133" customWidth="1"/>
    <col min="17" max="17" width="59.7109375" style="133" customWidth="1"/>
    <col min="18" max="19" width="11.42578125" style="76" customWidth="1"/>
    <col min="20" max="20" width="33.42578125" style="76" customWidth="1"/>
    <col min="21" max="22" width="11.42578125" style="76" customWidth="1"/>
    <col min="23" max="23" width="34.85546875" style="76" customWidth="1"/>
    <col min="24" max="24" width="11.42578125" style="76" customWidth="1"/>
    <col min="25" max="25" width="53.42578125" style="76" customWidth="1"/>
    <col min="26" max="257" width="11.42578125" style="76" customWidth="1"/>
  </cols>
  <sheetData>
    <row r="1" spans="1:25" ht="28.5" customHeight="1" thickBot="1" x14ac:dyDescent="0.45">
      <c r="A1" s="223" t="s">
        <v>74</v>
      </c>
      <c r="B1" s="224"/>
      <c r="C1" s="224"/>
      <c r="D1" s="224"/>
      <c r="E1" s="224"/>
      <c r="F1" s="225"/>
      <c r="G1" s="60"/>
      <c r="H1" s="61"/>
      <c r="I1" s="61"/>
      <c r="J1" s="61"/>
      <c r="K1" s="61"/>
      <c r="L1" s="5"/>
      <c r="M1" s="5"/>
      <c r="N1" s="62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12"/>
      <c r="P2" s="13" t="s">
        <v>7</v>
      </c>
      <c r="Q2" s="14" t="s">
        <v>3</v>
      </c>
      <c r="R2" s="15" t="s">
        <v>8</v>
      </c>
      <c r="S2" s="63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40" si="0">IF(M3&lt;2,"NO","SI")</f>
        <v>NO</v>
      </c>
      <c r="B3" s="211" t="s">
        <v>440</v>
      </c>
      <c r="C3" s="212" t="s">
        <v>128</v>
      </c>
      <c r="D3" s="213" t="s">
        <v>129</v>
      </c>
      <c r="E3" s="214">
        <v>100</v>
      </c>
      <c r="F3" s="206"/>
      <c r="G3" s="206"/>
      <c r="H3" s="206"/>
      <c r="I3" s="206"/>
      <c r="J3" s="207"/>
      <c r="K3" s="207"/>
      <c r="L3" s="203">
        <f>IF(M3=7,SUM(E3:K3)-SMALL(E3:K3,1)-SMALL(E3:K3,2),IF(M3=6,SUM(E3:K3)-SMALL(E3:K3,1),SUM(E3:K3)))</f>
        <v>100</v>
      </c>
      <c r="M3" s="23">
        <f t="shared" ref="M3:M50" si="1">COUNTA(E3:K3)</f>
        <v>1</v>
      </c>
      <c r="N3" s="174">
        <f t="shared" ref="N3:N50" si="2">SUM(E3:K3)</f>
        <v>100</v>
      </c>
      <c r="O3" s="24"/>
      <c r="P3" s="25">
        <v>1213</v>
      </c>
      <c r="Q3" s="26" t="s">
        <v>114</v>
      </c>
      <c r="R3" s="27">
        <f t="shared" ref="R3:R34" si="3">SUMIF($C$3:$C$76,P3,$N$3:$N$76)</f>
        <v>12</v>
      </c>
      <c r="S3" s="28"/>
      <c r="T3" s="29">
        <f t="shared" ref="T3:T34" si="4">SUMIF($C$3:$C$76,P3,$L$3:$L$76)</f>
        <v>12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1" t="s">
        <v>441</v>
      </c>
      <c r="C4" s="212" t="s">
        <v>131</v>
      </c>
      <c r="D4" s="213" t="s">
        <v>132</v>
      </c>
      <c r="E4" s="214">
        <v>90</v>
      </c>
      <c r="F4" s="206"/>
      <c r="G4" s="206"/>
      <c r="H4" s="206"/>
      <c r="I4" s="206"/>
      <c r="J4" s="207"/>
      <c r="K4" s="207"/>
      <c r="L4" s="203">
        <f t="shared" ref="L4:L50" si="5">IF(M4=7,SUM(E4:K4)-SMALL(E4:K4,1)-SMALL(E4:K4,2),IF(M4=6,SUM(E4:K4)-SMALL(E4:K4,1),SUM(E4:K4)))</f>
        <v>90</v>
      </c>
      <c r="M4" s="23">
        <f t="shared" si="1"/>
        <v>1</v>
      </c>
      <c r="N4" s="174">
        <f t="shared" si="2"/>
        <v>90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1" t="s">
        <v>442</v>
      </c>
      <c r="C5" s="212" t="s">
        <v>128</v>
      </c>
      <c r="D5" s="213" t="s">
        <v>129</v>
      </c>
      <c r="E5" s="214">
        <v>80</v>
      </c>
      <c r="F5" s="206"/>
      <c r="G5" s="206"/>
      <c r="H5" s="206"/>
      <c r="I5" s="206"/>
      <c r="J5" s="207"/>
      <c r="K5" s="207"/>
      <c r="L5" s="203">
        <f t="shared" si="5"/>
        <v>80</v>
      </c>
      <c r="M5" s="23">
        <f t="shared" si="1"/>
        <v>1</v>
      </c>
      <c r="N5" s="174">
        <f t="shared" si="2"/>
        <v>80</v>
      </c>
      <c r="O5" s="24"/>
      <c r="P5" s="25">
        <v>2232</v>
      </c>
      <c r="Q5" s="26" t="s">
        <v>119</v>
      </c>
      <c r="R5" s="27">
        <f t="shared" si="3"/>
        <v>5</v>
      </c>
      <c r="S5" s="28"/>
      <c r="T5" s="29">
        <f t="shared" si="4"/>
        <v>5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211" t="s">
        <v>443</v>
      </c>
      <c r="C6" s="212" t="s">
        <v>128</v>
      </c>
      <c r="D6" s="213" t="s">
        <v>129</v>
      </c>
      <c r="E6" s="214">
        <v>60</v>
      </c>
      <c r="F6" s="22"/>
      <c r="G6" s="22"/>
      <c r="H6" s="22"/>
      <c r="I6" s="22"/>
      <c r="J6" s="169"/>
      <c r="K6" s="169"/>
      <c r="L6" s="203">
        <f t="shared" si="5"/>
        <v>60</v>
      </c>
      <c r="M6" s="23">
        <f t="shared" si="1"/>
        <v>1</v>
      </c>
      <c r="N6" s="174">
        <f t="shared" si="2"/>
        <v>60</v>
      </c>
      <c r="O6" s="24"/>
      <c r="P6" s="25">
        <v>1180</v>
      </c>
      <c r="Q6" s="26" t="s">
        <v>14</v>
      </c>
      <c r="R6" s="27">
        <f t="shared" si="3"/>
        <v>0</v>
      </c>
      <c r="S6" s="28"/>
      <c r="T6" s="29">
        <f t="shared" si="4"/>
        <v>0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1" t="s">
        <v>444</v>
      </c>
      <c r="C7" s="212" t="s">
        <v>131</v>
      </c>
      <c r="D7" s="213" t="s">
        <v>132</v>
      </c>
      <c r="E7" s="214">
        <v>50</v>
      </c>
      <c r="F7" s="22"/>
      <c r="G7" s="22"/>
      <c r="H7" s="22"/>
      <c r="I7" s="22"/>
      <c r="J7" s="169"/>
      <c r="K7" s="169"/>
      <c r="L7" s="203">
        <f t="shared" si="5"/>
        <v>50</v>
      </c>
      <c r="M7" s="23">
        <f t="shared" si="1"/>
        <v>1</v>
      </c>
      <c r="N7" s="174">
        <f t="shared" si="2"/>
        <v>50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6"/>
      <c r="W7" s="6"/>
      <c r="X7" s="6"/>
      <c r="Y7" s="6"/>
    </row>
    <row r="8" spans="1:25" ht="29.1" customHeight="1" thickBot="1" x14ac:dyDescent="0.4">
      <c r="A8" s="181" t="str">
        <f t="shared" si="0"/>
        <v>NO</v>
      </c>
      <c r="B8" s="211" t="s">
        <v>445</v>
      </c>
      <c r="C8" s="212" t="s">
        <v>148</v>
      </c>
      <c r="D8" s="213" t="s">
        <v>20</v>
      </c>
      <c r="E8" s="214">
        <v>40</v>
      </c>
      <c r="F8" s="22"/>
      <c r="G8" s="22"/>
      <c r="H8" s="22"/>
      <c r="I8" s="22"/>
      <c r="J8" s="169"/>
      <c r="K8" s="169"/>
      <c r="L8" s="203">
        <f t="shared" si="5"/>
        <v>40</v>
      </c>
      <c r="M8" s="23">
        <f t="shared" si="1"/>
        <v>1</v>
      </c>
      <c r="N8" s="174">
        <f t="shared" si="2"/>
        <v>40</v>
      </c>
      <c r="O8" s="24"/>
      <c r="P8" s="25">
        <v>10</v>
      </c>
      <c r="Q8" s="26" t="s">
        <v>16</v>
      </c>
      <c r="R8" s="27">
        <f t="shared" si="3"/>
        <v>260</v>
      </c>
      <c r="S8" s="28"/>
      <c r="T8" s="29">
        <f t="shared" si="4"/>
        <v>260</v>
      </c>
      <c r="U8" s="18"/>
      <c r="V8" s="6"/>
      <c r="W8" s="6"/>
      <c r="X8" s="6"/>
      <c r="Y8" s="6"/>
    </row>
    <row r="9" spans="1:25" ht="29.1" customHeight="1" thickBot="1" x14ac:dyDescent="0.4">
      <c r="A9" s="181" t="str">
        <f t="shared" si="0"/>
        <v>NO</v>
      </c>
      <c r="B9" s="211" t="s">
        <v>446</v>
      </c>
      <c r="C9" s="212" t="s">
        <v>131</v>
      </c>
      <c r="D9" s="213" t="s">
        <v>132</v>
      </c>
      <c r="E9" s="214">
        <v>30</v>
      </c>
      <c r="F9" s="22"/>
      <c r="G9" s="22"/>
      <c r="H9" s="22"/>
      <c r="I9" s="22"/>
      <c r="J9" s="169"/>
      <c r="K9" s="169"/>
      <c r="L9" s="203">
        <f t="shared" si="5"/>
        <v>30</v>
      </c>
      <c r="M9" s="23">
        <f t="shared" si="1"/>
        <v>1</v>
      </c>
      <c r="N9" s="174">
        <f t="shared" si="2"/>
        <v>30</v>
      </c>
      <c r="O9" s="24"/>
      <c r="P9" s="25">
        <v>1589</v>
      </c>
      <c r="Q9" s="26" t="s">
        <v>18</v>
      </c>
      <c r="R9" s="27">
        <f t="shared" si="3"/>
        <v>0</v>
      </c>
      <c r="S9" s="28"/>
      <c r="T9" s="29">
        <f t="shared" si="4"/>
        <v>0</v>
      </c>
      <c r="U9" s="18"/>
      <c r="V9" s="6"/>
      <c r="W9" s="6"/>
      <c r="X9" s="6"/>
      <c r="Y9" s="6"/>
    </row>
    <row r="10" spans="1:25" ht="29.1" customHeight="1" thickBot="1" x14ac:dyDescent="0.4">
      <c r="A10" s="181" t="str">
        <f t="shared" si="0"/>
        <v>NO</v>
      </c>
      <c r="B10" s="211" t="s">
        <v>447</v>
      </c>
      <c r="C10" s="212" t="s">
        <v>128</v>
      </c>
      <c r="D10" s="213" t="s">
        <v>129</v>
      </c>
      <c r="E10" s="214">
        <v>20</v>
      </c>
      <c r="F10" s="22"/>
      <c r="G10" s="22"/>
      <c r="H10" s="22"/>
      <c r="I10" s="22"/>
      <c r="J10" s="169"/>
      <c r="K10" s="169"/>
      <c r="L10" s="203">
        <f t="shared" si="5"/>
        <v>20</v>
      </c>
      <c r="M10" s="23">
        <f t="shared" si="1"/>
        <v>1</v>
      </c>
      <c r="N10" s="174">
        <f t="shared" si="2"/>
        <v>20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6"/>
      <c r="W10" s="6"/>
      <c r="X10" s="6"/>
      <c r="Y10" s="6"/>
    </row>
    <row r="11" spans="1:25" ht="29.1" customHeight="1" thickBot="1" x14ac:dyDescent="0.4">
      <c r="A11" s="181" t="str">
        <f t="shared" si="0"/>
        <v>NO</v>
      </c>
      <c r="B11" s="211" t="s">
        <v>448</v>
      </c>
      <c r="C11" s="212" t="s">
        <v>214</v>
      </c>
      <c r="D11" s="213" t="s">
        <v>215</v>
      </c>
      <c r="E11" s="214">
        <v>15</v>
      </c>
      <c r="F11" s="22"/>
      <c r="G11" s="22"/>
      <c r="H11" s="22"/>
      <c r="I11" s="22"/>
      <c r="J11" s="169"/>
      <c r="K11" s="169"/>
      <c r="L11" s="203">
        <f t="shared" si="5"/>
        <v>15</v>
      </c>
      <c r="M11" s="23">
        <f t="shared" si="1"/>
        <v>1</v>
      </c>
      <c r="N11" s="174">
        <f t="shared" si="2"/>
        <v>15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6"/>
      <c r="W11" s="6"/>
      <c r="X11" s="6"/>
      <c r="Y11" s="6"/>
    </row>
    <row r="12" spans="1:25" ht="29.1" customHeight="1" thickBot="1" x14ac:dyDescent="0.4">
      <c r="A12" s="181" t="str">
        <f t="shared" si="0"/>
        <v>NO</v>
      </c>
      <c r="B12" s="211" t="s">
        <v>449</v>
      </c>
      <c r="C12" s="212" t="s">
        <v>135</v>
      </c>
      <c r="D12" s="213" t="s">
        <v>136</v>
      </c>
      <c r="E12" s="214">
        <v>12</v>
      </c>
      <c r="F12" s="22"/>
      <c r="G12" s="22"/>
      <c r="H12" s="22"/>
      <c r="I12" s="22"/>
      <c r="J12" s="169"/>
      <c r="K12" s="169"/>
      <c r="L12" s="203">
        <f t="shared" si="5"/>
        <v>12</v>
      </c>
      <c r="M12" s="23">
        <f t="shared" si="1"/>
        <v>1</v>
      </c>
      <c r="N12" s="174">
        <f t="shared" si="2"/>
        <v>12</v>
      </c>
      <c r="O12" s="24"/>
      <c r="P12" s="25">
        <v>2074</v>
      </c>
      <c r="Q12" s="26" t="s">
        <v>425</v>
      </c>
      <c r="R12" s="27">
        <f t="shared" si="3"/>
        <v>0</v>
      </c>
      <c r="S12" s="28"/>
      <c r="T12" s="29">
        <f t="shared" si="4"/>
        <v>0</v>
      </c>
      <c r="U12" s="18"/>
      <c r="V12" s="6"/>
      <c r="W12" s="6"/>
      <c r="X12" s="6"/>
      <c r="Y12" s="6"/>
    </row>
    <row r="13" spans="1:25" ht="29.1" customHeight="1" thickBot="1" x14ac:dyDescent="0.4">
      <c r="A13" s="181" t="str">
        <f t="shared" si="0"/>
        <v>NO</v>
      </c>
      <c r="B13" s="211" t="s">
        <v>450</v>
      </c>
      <c r="C13" s="212" t="s">
        <v>214</v>
      </c>
      <c r="D13" s="213" t="s">
        <v>215</v>
      </c>
      <c r="E13" s="214">
        <v>9</v>
      </c>
      <c r="F13" s="22"/>
      <c r="G13" s="22"/>
      <c r="H13" s="22"/>
      <c r="I13" s="22"/>
      <c r="J13" s="169"/>
      <c r="K13" s="169"/>
      <c r="L13" s="203">
        <f t="shared" si="5"/>
        <v>9</v>
      </c>
      <c r="M13" s="23">
        <f t="shared" si="1"/>
        <v>1</v>
      </c>
      <c r="N13" s="174">
        <f t="shared" si="2"/>
        <v>9</v>
      </c>
      <c r="O13" s="24"/>
      <c r="P13" s="25">
        <v>2310</v>
      </c>
      <c r="Q13" s="26" t="s">
        <v>426</v>
      </c>
      <c r="R13" s="27">
        <f t="shared" si="3"/>
        <v>0</v>
      </c>
      <c r="S13" s="28"/>
      <c r="T13" s="29">
        <f t="shared" si="4"/>
        <v>0</v>
      </c>
      <c r="U13" s="18"/>
      <c r="V13" s="6"/>
      <c r="W13" s="6"/>
      <c r="X13" s="6"/>
      <c r="Y13" s="6"/>
    </row>
    <row r="14" spans="1:25" ht="29.1" customHeight="1" thickBot="1" x14ac:dyDescent="0.4">
      <c r="A14" s="181" t="str">
        <f t="shared" si="0"/>
        <v>NO</v>
      </c>
      <c r="B14" s="211" t="s">
        <v>451</v>
      </c>
      <c r="C14" s="212" t="s">
        <v>189</v>
      </c>
      <c r="D14" s="213" t="s">
        <v>190</v>
      </c>
      <c r="E14" s="214">
        <v>8</v>
      </c>
      <c r="F14" s="22"/>
      <c r="G14" s="22"/>
      <c r="H14" s="22"/>
      <c r="I14" s="22"/>
      <c r="J14" s="169"/>
      <c r="K14" s="169"/>
      <c r="L14" s="203">
        <f t="shared" si="5"/>
        <v>8</v>
      </c>
      <c r="M14" s="23">
        <f t="shared" si="1"/>
        <v>1</v>
      </c>
      <c r="N14" s="174">
        <f t="shared" si="2"/>
        <v>8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6"/>
      <c r="W14" s="6"/>
      <c r="X14" s="6"/>
      <c r="Y14" s="6"/>
    </row>
    <row r="15" spans="1:25" ht="29.1" customHeight="1" thickBot="1" x14ac:dyDescent="0.4">
      <c r="A15" s="181" t="str">
        <f t="shared" si="0"/>
        <v>NO</v>
      </c>
      <c r="B15" s="211" t="s">
        <v>452</v>
      </c>
      <c r="C15" s="212" t="s">
        <v>138</v>
      </c>
      <c r="D15" s="213" t="s">
        <v>114</v>
      </c>
      <c r="E15" s="214">
        <v>7</v>
      </c>
      <c r="F15" s="22"/>
      <c r="G15" s="22"/>
      <c r="H15" s="22"/>
      <c r="I15" s="22"/>
      <c r="J15" s="169"/>
      <c r="K15" s="169"/>
      <c r="L15" s="203">
        <f t="shared" si="5"/>
        <v>7</v>
      </c>
      <c r="M15" s="23">
        <f t="shared" si="1"/>
        <v>1</v>
      </c>
      <c r="N15" s="174">
        <f t="shared" si="2"/>
        <v>7</v>
      </c>
      <c r="O15" s="24"/>
      <c r="P15" s="25">
        <v>1317</v>
      </c>
      <c r="Q15" s="26" t="s">
        <v>28</v>
      </c>
      <c r="R15" s="27">
        <f t="shared" si="3"/>
        <v>8</v>
      </c>
      <c r="S15" s="28"/>
      <c r="T15" s="29">
        <f t="shared" si="4"/>
        <v>8</v>
      </c>
      <c r="U15" s="18"/>
      <c r="V15" s="6"/>
      <c r="W15" s="6"/>
      <c r="X15" s="6"/>
      <c r="Y15" s="6"/>
    </row>
    <row r="16" spans="1:25" ht="29.1" customHeight="1" thickBot="1" x14ac:dyDescent="0.4">
      <c r="A16" s="181" t="str">
        <f t="shared" si="0"/>
        <v>NO</v>
      </c>
      <c r="B16" s="211" t="s">
        <v>453</v>
      </c>
      <c r="C16" s="212" t="s">
        <v>249</v>
      </c>
      <c r="D16" s="213" t="s">
        <v>250</v>
      </c>
      <c r="E16" s="214">
        <v>6</v>
      </c>
      <c r="F16" s="22"/>
      <c r="G16" s="22"/>
      <c r="H16" s="22"/>
      <c r="I16" s="22"/>
      <c r="J16" s="169"/>
      <c r="K16" s="169"/>
      <c r="L16" s="203">
        <f t="shared" si="5"/>
        <v>6</v>
      </c>
      <c r="M16" s="23">
        <f t="shared" si="1"/>
        <v>1</v>
      </c>
      <c r="N16" s="174">
        <f t="shared" si="2"/>
        <v>6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6"/>
      <c r="W16" s="6"/>
      <c r="X16" s="6"/>
      <c r="Y16" s="6"/>
    </row>
    <row r="17" spans="1:25" ht="29.1" customHeight="1" thickBot="1" x14ac:dyDescent="0.4">
      <c r="A17" s="181" t="str">
        <f t="shared" si="0"/>
        <v>NO</v>
      </c>
      <c r="B17" s="211" t="s">
        <v>454</v>
      </c>
      <c r="C17" s="212" t="s">
        <v>138</v>
      </c>
      <c r="D17" s="213" t="s">
        <v>114</v>
      </c>
      <c r="E17" s="214">
        <v>5</v>
      </c>
      <c r="F17" s="22"/>
      <c r="G17" s="22"/>
      <c r="H17" s="22"/>
      <c r="I17" s="22"/>
      <c r="J17" s="169"/>
      <c r="K17" s="169"/>
      <c r="L17" s="203">
        <f t="shared" si="5"/>
        <v>5</v>
      </c>
      <c r="M17" s="23">
        <f t="shared" si="1"/>
        <v>1</v>
      </c>
      <c r="N17" s="174">
        <f t="shared" si="2"/>
        <v>5</v>
      </c>
      <c r="O17" s="24"/>
      <c r="P17" s="25">
        <v>1886</v>
      </c>
      <c r="Q17" s="26" t="s">
        <v>31</v>
      </c>
      <c r="R17" s="27">
        <f t="shared" si="3"/>
        <v>170</v>
      </c>
      <c r="S17" s="28"/>
      <c r="T17" s="29">
        <f t="shared" si="4"/>
        <v>170</v>
      </c>
      <c r="U17" s="18"/>
      <c r="V17" s="6"/>
      <c r="W17" s="6"/>
      <c r="X17" s="6"/>
      <c r="Y17" s="6"/>
    </row>
    <row r="18" spans="1:25" ht="29.1" customHeight="1" thickBot="1" x14ac:dyDescent="0.4">
      <c r="A18" s="181" t="str">
        <f t="shared" si="0"/>
        <v>NO</v>
      </c>
      <c r="B18" s="211" t="s">
        <v>455</v>
      </c>
      <c r="C18" s="212" t="s">
        <v>140</v>
      </c>
      <c r="D18" s="213" t="s">
        <v>141</v>
      </c>
      <c r="E18" s="214">
        <v>5</v>
      </c>
      <c r="F18" s="22"/>
      <c r="G18" s="22"/>
      <c r="H18" s="22"/>
      <c r="I18" s="22"/>
      <c r="J18" s="169"/>
      <c r="K18" s="169"/>
      <c r="L18" s="203">
        <f t="shared" si="5"/>
        <v>5</v>
      </c>
      <c r="M18" s="23">
        <f t="shared" si="1"/>
        <v>1</v>
      </c>
      <c r="N18" s="174">
        <f t="shared" si="2"/>
        <v>5</v>
      </c>
      <c r="O18" s="24"/>
      <c r="P18" s="25">
        <v>2144</v>
      </c>
      <c r="Q18" s="171" t="s">
        <v>107</v>
      </c>
      <c r="R18" s="27">
        <f t="shared" si="3"/>
        <v>24</v>
      </c>
      <c r="S18" s="28"/>
      <c r="T18" s="29">
        <f t="shared" si="4"/>
        <v>24</v>
      </c>
      <c r="U18" s="18"/>
      <c r="V18" s="6"/>
      <c r="W18" s="6"/>
      <c r="X18" s="6"/>
      <c r="Y18" s="6"/>
    </row>
    <row r="19" spans="1:25" ht="29.1" customHeight="1" thickBot="1" x14ac:dyDescent="0.4">
      <c r="A19" s="181" t="str">
        <f t="shared" si="0"/>
        <v>NO</v>
      </c>
      <c r="B19" s="211" t="s">
        <v>456</v>
      </c>
      <c r="C19" s="212" t="s">
        <v>148</v>
      </c>
      <c r="D19" s="213" t="s">
        <v>20</v>
      </c>
      <c r="E19" s="214">
        <v>5</v>
      </c>
      <c r="F19" s="22"/>
      <c r="G19" s="22"/>
      <c r="H19" s="22"/>
      <c r="I19" s="22"/>
      <c r="J19" s="169"/>
      <c r="K19" s="169"/>
      <c r="L19" s="203">
        <f t="shared" si="5"/>
        <v>5</v>
      </c>
      <c r="M19" s="23">
        <f t="shared" si="1"/>
        <v>1</v>
      </c>
      <c r="N19" s="174">
        <f t="shared" si="2"/>
        <v>5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6"/>
      <c r="W19" s="6"/>
      <c r="X19" s="6"/>
      <c r="Y19" s="6"/>
    </row>
    <row r="20" spans="1:25" ht="29.1" customHeight="1" thickBot="1" x14ac:dyDescent="0.4">
      <c r="A20" s="181" t="str">
        <f t="shared" si="0"/>
        <v>NO</v>
      </c>
      <c r="B20" s="211"/>
      <c r="C20" s="212"/>
      <c r="D20" s="213"/>
      <c r="E20" s="214"/>
      <c r="F20" s="22"/>
      <c r="G20" s="22"/>
      <c r="H20" s="22"/>
      <c r="I20" s="22"/>
      <c r="J20" s="169"/>
      <c r="K20" s="169"/>
      <c r="L20" s="203">
        <f t="shared" si="5"/>
        <v>0</v>
      </c>
      <c r="M20" s="23">
        <f t="shared" si="1"/>
        <v>0</v>
      </c>
      <c r="N20" s="174">
        <f t="shared" si="2"/>
        <v>0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6"/>
      <c r="W20" s="6"/>
      <c r="X20" s="6"/>
      <c r="Y20" s="6"/>
    </row>
    <row r="21" spans="1:25" ht="29.1" customHeight="1" thickBot="1" x14ac:dyDescent="0.4">
      <c r="A21" s="181" t="str">
        <f t="shared" si="0"/>
        <v>NO</v>
      </c>
      <c r="B21" s="211"/>
      <c r="C21" s="212"/>
      <c r="D21" s="213"/>
      <c r="E21" s="214"/>
      <c r="F21" s="22"/>
      <c r="G21" s="22"/>
      <c r="H21" s="22"/>
      <c r="I21" s="22"/>
      <c r="J21" s="169"/>
      <c r="K21" s="169"/>
      <c r="L21" s="203">
        <f t="shared" si="5"/>
        <v>0</v>
      </c>
      <c r="M21" s="23">
        <f t="shared" si="1"/>
        <v>0</v>
      </c>
      <c r="N21" s="174">
        <f t="shared" si="2"/>
        <v>0</v>
      </c>
      <c r="O21" s="24"/>
      <c r="P21" s="25">
        <v>2271</v>
      </c>
      <c r="Q21" s="26" t="s">
        <v>120</v>
      </c>
      <c r="R21" s="27">
        <f t="shared" si="3"/>
        <v>12</v>
      </c>
      <c r="S21" s="28"/>
      <c r="T21" s="29">
        <f t="shared" si="4"/>
        <v>12</v>
      </c>
      <c r="U21" s="18"/>
      <c r="V21" s="6"/>
      <c r="W21" s="6"/>
      <c r="X21" s="6"/>
      <c r="Y21" s="6"/>
    </row>
    <row r="22" spans="1:25" ht="29.1" customHeight="1" thickBot="1" x14ac:dyDescent="0.4">
      <c r="A22" s="181" t="str">
        <f t="shared" si="0"/>
        <v>NO</v>
      </c>
      <c r="B22" s="211"/>
      <c r="C22" s="212"/>
      <c r="D22" s="213"/>
      <c r="E22" s="214"/>
      <c r="F22" s="22"/>
      <c r="G22" s="22"/>
      <c r="H22" s="22"/>
      <c r="I22" s="22"/>
      <c r="J22" s="169"/>
      <c r="K22" s="169"/>
      <c r="L22" s="203">
        <f t="shared" si="5"/>
        <v>0</v>
      </c>
      <c r="M22" s="23">
        <f t="shared" si="1"/>
        <v>0</v>
      </c>
      <c r="N22" s="174">
        <f t="shared" si="2"/>
        <v>0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6"/>
      <c r="W22" s="6"/>
      <c r="X22" s="6"/>
      <c r="Y22" s="6"/>
    </row>
    <row r="23" spans="1:25" ht="29.1" customHeight="1" thickBot="1" x14ac:dyDescent="0.4">
      <c r="A23" s="181" t="str">
        <f t="shared" si="0"/>
        <v>NO</v>
      </c>
      <c r="B23" s="211"/>
      <c r="C23" s="212"/>
      <c r="D23" s="213"/>
      <c r="E23" s="214"/>
      <c r="F23" s="22"/>
      <c r="G23" s="22"/>
      <c r="H23" s="22"/>
      <c r="I23" s="22"/>
      <c r="J23" s="169"/>
      <c r="K23" s="169"/>
      <c r="L23" s="203">
        <f t="shared" si="5"/>
        <v>0</v>
      </c>
      <c r="M23" s="23">
        <f t="shared" si="1"/>
        <v>0</v>
      </c>
      <c r="N23" s="174">
        <f t="shared" si="2"/>
        <v>0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6"/>
      <c r="W23" s="6"/>
      <c r="X23" s="6"/>
      <c r="Y23" s="6"/>
    </row>
    <row r="24" spans="1:25" ht="29.1" customHeight="1" thickBot="1" x14ac:dyDescent="0.4">
      <c r="A24" s="181" t="str">
        <f t="shared" si="0"/>
        <v>NO</v>
      </c>
      <c r="B24" s="211"/>
      <c r="C24" s="212"/>
      <c r="D24" s="213"/>
      <c r="E24" s="214"/>
      <c r="F24" s="22"/>
      <c r="G24" s="22"/>
      <c r="H24" s="22"/>
      <c r="I24" s="22"/>
      <c r="J24" s="169"/>
      <c r="K24" s="169"/>
      <c r="L24" s="203">
        <f t="shared" si="5"/>
        <v>0</v>
      </c>
      <c r="M24" s="23">
        <f t="shared" si="1"/>
        <v>0</v>
      </c>
      <c r="N24" s="174">
        <f t="shared" si="2"/>
        <v>0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6"/>
      <c r="W24" s="6"/>
      <c r="X24" s="6"/>
      <c r="Y24" s="6"/>
    </row>
    <row r="25" spans="1:25" ht="29.1" customHeight="1" thickBot="1" x14ac:dyDescent="0.4">
      <c r="A25" s="181" t="str">
        <f t="shared" si="0"/>
        <v>NO</v>
      </c>
      <c r="B25" s="211"/>
      <c r="C25" s="212"/>
      <c r="D25" s="213"/>
      <c r="E25" s="214"/>
      <c r="F25" s="22"/>
      <c r="G25" s="22"/>
      <c r="H25" s="22"/>
      <c r="I25" s="22"/>
      <c r="J25" s="169"/>
      <c r="K25" s="169"/>
      <c r="L25" s="203">
        <f t="shared" si="5"/>
        <v>0</v>
      </c>
      <c r="M25" s="23">
        <f t="shared" si="1"/>
        <v>0</v>
      </c>
      <c r="N25" s="174">
        <f t="shared" si="2"/>
        <v>0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6"/>
      <c r="X25" s="6"/>
      <c r="Y25" s="6"/>
    </row>
    <row r="26" spans="1:25" ht="29.1" customHeight="1" thickBot="1" x14ac:dyDescent="0.4">
      <c r="A26" s="181" t="str">
        <f t="shared" si="0"/>
        <v>NO</v>
      </c>
      <c r="B26" s="211"/>
      <c r="C26" s="212"/>
      <c r="D26" s="213"/>
      <c r="E26" s="214"/>
      <c r="F26" s="22"/>
      <c r="G26" s="22"/>
      <c r="H26" s="22"/>
      <c r="I26" s="22"/>
      <c r="J26" s="169"/>
      <c r="K26" s="169"/>
      <c r="L26" s="203">
        <f t="shared" si="5"/>
        <v>0</v>
      </c>
      <c r="M26" s="23">
        <f t="shared" si="1"/>
        <v>0</v>
      </c>
      <c r="N26" s="174">
        <f t="shared" si="2"/>
        <v>0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6"/>
      <c r="X26" s="6"/>
      <c r="Y26" s="6"/>
    </row>
    <row r="27" spans="1:25" ht="29.1" customHeight="1" thickBot="1" x14ac:dyDescent="0.4">
      <c r="A27" s="181" t="str">
        <f t="shared" si="0"/>
        <v>NO</v>
      </c>
      <c r="B27" s="211"/>
      <c r="C27" s="220"/>
      <c r="D27" s="219"/>
      <c r="E27" s="214"/>
      <c r="F27" s="22"/>
      <c r="G27" s="22"/>
      <c r="H27" s="22"/>
      <c r="I27" s="22"/>
      <c r="J27" s="169"/>
      <c r="K27" s="169"/>
      <c r="L27" s="203">
        <f t="shared" si="5"/>
        <v>0</v>
      </c>
      <c r="M27" s="23">
        <f t="shared" si="1"/>
        <v>0</v>
      </c>
      <c r="N27" s="174">
        <f t="shared" si="2"/>
        <v>0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181" t="str">
        <f t="shared" si="0"/>
        <v>NO</v>
      </c>
      <c r="B28" s="211"/>
      <c r="C28" s="220"/>
      <c r="D28" s="219"/>
      <c r="E28" s="214"/>
      <c r="F28" s="22"/>
      <c r="G28" s="22"/>
      <c r="H28" s="22"/>
      <c r="I28" s="22"/>
      <c r="J28" s="169"/>
      <c r="K28" s="169"/>
      <c r="L28" s="203">
        <f t="shared" si="5"/>
        <v>0</v>
      </c>
      <c r="M28" s="23">
        <f t="shared" si="1"/>
        <v>0</v>
      </c>
      <c r="N28" s="174">
        <f t="shared" si="2"/>
        <v>0</v>
      </c>
      <c r="O28" s="24"/>
      <c r="P28" s="25">
        <v>1174</v>
      </c>
      <c r="Q28" s="26" t="s">
        <v>123</v>
      </c>
      <c r="R28" s="27">
        <f t="shared" si="3"/>
        <v>6</v>
      </c>
      <c r="S28" s="28"/>
      <c r="T28" s="29">
        <f t="shared" si="4"/>
        <v>6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0"/>
        <v>NO</v>
      </c>
      <c r="B29" s="211"/>
      <c r="C29" s="220"/>
      <c r="D29" s="219"/>
      <c r="E29" s="214"/>
      <c r="F29" s="22"/>
      <c r="G29" s="22"/>
      <c r="H29" s="22"/>
      <c r="I29" s="22"/>
      <c r="J29" s="169"/>
      <c r="K29" s="169"/>
      <c r="L29" s="203">
        <f t="shared" si="5"/>
        <v>0</v>
      </c>
      <c r="M29" s="23">
        <f t="shared" si="1"/>
        <v>0</v>
      </c>
      <c r="N29" s="174">
        <f t="shared" si="2"/>
        <v>0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0"/>
        <v>NO</v>
      </c>
      <c r="B30" s="211"/>
      <c r="C30" s="220"/>
      <c r="D30" s="219"/>
      <c r="E30" s="214"/>
      <c r="F30" s="22"/>
      <c r="G30" s="22"/>
      <c r="H30" s="22"/>
      <c r="I30" s="22"/>
      <c r="J30" s="169"/>
      <c r="K30" s="169"/>
      <c r="L30" s="203">
        <f t="shared" si="5"/>
        <v>0</v>
      </c>
      <c r="M30" s="23">
        <f t="shared" si="1"/>
        <v>0</v>
      </c>
      <c r="N30" s="174">
        <f t="shared" si="2"/>
        <v>0</v>
      </c>
      <c r="O30" s="24"/>
      <c r="P30" s="25">
        <v>1773</v>
      </c>
      <c r="Q30" s="26" t="s">
        <v>71</v>
      </c>
      <c r="R30" s="27">
        <f t="shared" si="3"/>
        <v>0</v>
      </c>
      <c r="S30" s="28"/>
      <c r="T30" s="29">
        <f t="shared" si="4"/>
        <v>0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0"/>
        <v>NO</v>
      </c>
      <c r="B31" s="211"/>
      <c r="C31" s="220"/>
      <c r="D31" s="219"/>
      <c r="E31" s="214"/>
      <c r="F31" s="22"/>
      <c r="G31" s="22"/>
      <c r="H31" s="22"/>
      <c r="I31" s="22"/>
      <c r="J31" s="169"/>
      <c r="K31" s="169"/>
      <c r="L31" s="203">
        <f t="shared" si="5"/>
        <v>0</v>
      </c>
      <c r="M31" s="23">
        <f t="shared" si="1"/>
        <v>0</v>
      </c>
      <c r="N31" s="174">
        <f t="shared" si="2"/>
        <v>0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0"/>
        <v>NO</v>
      </c>
      <c r="B32" s="211"/>
      <c r="C32" s="220"/>
      <c r="D32" s="219"/>
      <c r="E32" s="214"/>
      <c r="F32" s="22"/>
      <c r="G32" s="22"/>
      <c r="H32" s="22"/>
      <c r="I32" s="22"/>
      <c r="J32" s="169"/>
      <c r="K32" s="169"/>
      <c r="L32" s="203">
        <f t="shared" si="5"/>
        <v>0</v>
      </c>
      <c r="M32" s="23">
        <f t="shared" si="1"/>
        <v>0</v>
      </c>
      <c r="N32" s="174">
        <f t="shared" si="2"/>
        <v>0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0"/>
        <v>NO</v>
      </c>
      <c r="B33" s="211"/>
      <c r="C33" s="220"/>
      <c r="D33" s="219"/>
      <c r="E33" s="214"/>
      <c r="F33" s="22"/>
      <c r="G33" s="22"/>
      <c r="H33" s="22"/>
      <c r="I33" s="22"/>
      <c r="J33" s="169"/>
      <c r="K33" s="169"/>
      <c r="L33" s="203">
        <f t="shared" si="5"/>
        <v>0</v>
      </c>
      <c r="M33" s="23">
        <f t="shared" si="1"/>
        <v>0</v>
      </c>
      <c r="N33" s="174">
        <f t="shared" si="2"/>
        <v>0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0"/>
        <v>NO</v>
      </c>
      <c r="B34" s="211"/>
      <c r="C34" s="220"/>
      <c r="D34" s="219"/>
      <c r="E34" s="214"/>
      <c r="F34" s="22"/>
      <c r="G34" s="22"/>
      <c r="H34" s="22"/>
      <c r="I34" s="22"/>
      <c r="J34" s="169"/>
      <c r="K34" s="169"/>
      <c r="L34" s="203">
        <f t="shared" si="5"/>
        <v>0</v>
      </c>
      <c r="M34" s="23">
        <f t="shared" si="1"/>
        <v>0</v>
      </c>
      <c r="N34" s="174">
        <f t="shared" si="2"/>
        <v>0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si="0"/>
        <v>NO</v>
      </c>
      <c r="B35" s="211"/>
      <c r="C35" s="220"/>
      <c r="D35" s="219"/>
      <c r="E35" s="214"/>
      <c r="F35" s="22"/>
      <c r="G35" s="22"/>
      <c r="H35" s="22"/>
      <c r="I35" s="22"/>
      <c r="J35" s="169"/>
      <c r="K35" s="169"/>
      <c r="L35" s="203">
        <f t="shared" si="5"/>
        <v>0</v>
      </c>
      <c r="M35" s="23">
        <f t="shared" si="1"/>
        <v>0</v>
      </c>
      <c r="N35" s="174">
        <f t="shared" si="2"/>
        <v>0</v>
      </c>
      <c r="O35" s="24"/>
      <c r="P35" s="25">
        <v>1615</v>
      </c>
      <c r="Q35" s="26" t="s">
        <v>110</v>
      </c>
      <c r="R35" s="27">
        <f t="shared" ref="R35:R64" si="6">SUMIF($C$3:$C$76,P35,$N$3:$N$76)</f>
        <v>0</v>
      </c>
      <c r="S35" s="28"/>
      <c r="T35" s="29">
        <f t="shared" ref="T35:T64" si="7">SUMIF($C$3:$C$76,P35,$L$3:$L$76)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181" t="str">
        <f t="shared" si="0"/>
        <v>NO</v>
      </c>
      <c r="B36" s="19"/>
      <c r="C36" s="221"/>
      <c r="D36" s="222"/>
      <c r="E36" s="22"/>
      <c r="F36" s="22"/>
      <c r="G36" s="22"/>
      <c r="H36" s="22"/>
      <c r="I36" s="22"/>
      <c r="J36" s="169"/>
      <c r="K36" s="169"/>
      <c r="L36" s="203">
        <f t="shared" si="5"/>
        <v>0</v>
      </c>
      <c r="M36" s="23">
        <f t="shared" si="1"/>
        <v>0</v>
      </c>
      <c r="N36" s="174">
        <f t="shared" si="2"/>
        <v>0</v>
      </c>
      <c r="O36" s="24"/>
      <c r="P36" s="25">
        <v>48</v>
      </c>
      <c r="Q36" s="26" t="s">
        <v>111</v>
      </c>
      <c r="R36" s="27">
        <f t="shared" si="6"/>
        <v>0</v>
      </c>
      <c r="S36" s="28"/>
      <c r="T36" s="29">
        <f t="shared" si="7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181" t="str">
        <f t="shared" si="0"/>
        <v>NO</v>
      </c>
      <c r="B37" s="19"/>
      <c r="C37" s="221"/>
      <c r="D37" s="222"/>
      <c r="E37" s="22"/>
      <c r="F37" s="22"/>
      <c r="G37" s="22"/>
      <c r="H37" s="22"/>
      <c r="I37" s="22"/>
      <c r="J37" s="169"/>
      <c r="K37" s="169"/>
      <c r="L37" s="203">
        <f t="shared" si="5"/>
        <v>0</v>
      </c>
      <c r="M37" s="23">
        <f t="shared" si="1"/>
        <v>0</v>
      </c>
      <c r="N37" s="174">
        <f t="shared" si="2"/>
        <v>0</v>
      </c>
      <c r="O37" s="24"/>
      <c r="P37" s="25">
        <v>1353</v>
      </c>
      <c r="Q37" s="26" t="s">
        <v>112</v>
      </c>
      <c r="R37" s="27">
        <f t="shared" si="6"/>
        <v>0</v>
      </c>
      <c r="S37" s="28"/>
      <c r="T37" s="29">
        <f t="shared" si="7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181" t="str">
        <f t="shared" si="0"/>
        <v>NO</v>
      </c>
      <c r="B38" s="19"/>
      <c r="C38" s="221"/>
      <c r="D38" s="222"/>
      <c r="E38" s="22"/>
      <c r="F38" s="22"/>
      <c r="G38" s="22"/>
      <c r="H38" s="22"/>
      <c r="I38" s="22"/>
      <c r="J38" s="169"/>
      <c r="K38" s="169"/>
      <c r="L38" s="203">
        <f t="shared" si="5"/>
        <v>0</v>
      </c>
      <c r="M38" s="23">
        <f t="shared" si="1"/>
        <v>0</v>
      </c>
      <c r="N38" s="174">
        <f t="shared" si="2"/>
        <v>0</v>
      </c>
      <c r="O38" s="24"/>
      <c r="P38" s="25">
        <v>1665</v>
      </c>
      <c r="Q38" s="26" t="s">
        <v>113</v>
      </c>
      <c r="R38" s="27">
        <f t="shared" si="6"/>
        <v>0</v>
      </c>
      <c r="S38" s="28"/>
      <c r="T38" s="29">
        <f t="shared" si="7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181" t="str">
        <f t="shared" si="0"/>
        <v>NO</v>
      </c>
      <c r="B39" s="19"/>
      <c r="C39" s="20"/>
      <c r="D39" s="19"/>
      <c r="E39" s="22"/>
      <c r="F39" s="22"/>
      <c r="G39" s="22"/>
      <c r="H39" s="22"/>
      <c r="I39" s="22"/>
      <c r="J39" s="169"/>
      <c r="K39" s="169"/>
      <c r="L39" s="203">
        <f t="shared" si="5"/>
        <v>0</v>
      </c>
      <c r="M39" s="23">
        <f t="shared" si="1"/>
        <v>0</v>
      </c>
      <c r="N39" s="174">
        <f t="shared" si="2"/>
        <v>0</v>
      </c>
      <c r="O39" s="24"/>
      <c r="P39" s="25"/>
      <c r="Q39" s="26"/>
      <c r="R39" s="27">
        <f t="shared" si="6"/>
        <v>0</v>
      </c>
      <c r="S39" s="28"/>
      <c r="T39" s="29">
        <f t="shared" si="7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181" t="str">
        <f t="shared" si="0"/>
        <v>NO</v>
      </c>
      <c r="B40" s="64"/>
      <c r="C40" s="20"/>
      <c r="D40" s="21"/>
      <c r="E40" s="22"/>
      <c r="F40" s="22"/>
      <c r="G40" s="22"/>
      <c r="H40" s="22"/>
      <c r="I40" s="22"/>
      <c r="J40" s="169"/>
      <c r="K40" s="169"/>
      <c r="L40" s="203">
        <f t="shared" si="5"/>
        <v>0</v>
      </c>
      <c r="M40" s="23">
        <f t="shared" si="1"/>
        <v>0</v>
      </c>
      <c r="N40" s="174">
        <f t="shared" si="2"/>
        <v>0</v>
      </c>
      <c r="O40" s="24"/>
      <c r="P40" s="25"/>
      <c r="Q40" s="26"/>
      <c r="R40" s="27">
        <f t="shared" si="6"/>
        <v>0</v>
      </c>
      <c r="S40" s="28"/>
      <c r="T40" s="29">
        <f t="shared" si="7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181" t="str">
        <f t="shared" ref="A41:A50" si="8">IF(M41&lt;2,"NO","SI")</f>
        <v>NO</v>
      </c>
      <c r="B41" s="19"/>
      <c r="C41" s="20"/>
      <c r="D41" s="21"/>
      <c r="E41" s="22"/>
      <c r="F41" s="22"/>
      <c r="G41" s="22"/>
      <c r="H41" s="22"/>
      <c r="I41" s="22"/>
      <c r="J41" s="169"/>
      <c r="K41" s="169"/>
      <c r="L41" s="203">
        <f t="shared" si="5"/>
        <v>0</v>
      </c>
      <c r="M41" s="23">
        <f t="shared" si="1"/>
        <v>0</v>
      </c>
      <c r="N41" s="174">
        <f t="shared" si="2"/>
        <v>0</v>
      </c>
      <c r="O41" s="24"/>
      <c r="P41" s="25"/>
      <c r="Q41" s="26"/>
      <c r="R41" s="27">
        <f t="shared" si="6"/>
        <v>0</v>
      </c>
      <c r="S41" s="28"/>
      <c r="T41" s="29">
        <f t="shared" si="7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181" t="str">
        <f t="shared" si="8"/>
        <v>NO</v>
      </c>
      <c r="B42" s="19"/>
      <c r="C42" s="20"/>
      <c r="D42" s="19"/>
      <c r="E42" s="22"/>
      <c r="F42" s="22"/>
      <c r="G42" s="22"/>
      <c r="H42" s="22"/>
      <c r="I42" s="22"/>
      <c r="J42" s="169"/>
      <c r="K42" s="169"/>
      <c r="L42" s="203">
        <f t="shared" si="5"/>
        <v>0</v>
      </c>
      <c r="M42" s="23">
        <f t="shared" si="1"/>
        <v>0</v>
      </c>
      <c r="N42" s="174">
        <f t="shared" si="2"/>
        <v>0</v>
      </c>
      <c r="O42" s="24"/>
      <c r="P42" s="25"/>
      <c r="Q42" s="26"/>
      <c r="R42" s="27">
        <f t="shared" si="6"/>
        <v>0</v>
      </c>
      <c r="S42" s="28"/>
      <c r="T42" s="29">
        <f t="shared" si="7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181" t="str">
        <f t="shared" si="8"/>
        <v>NO</v>
      </c>
      <c r="B43" s="19"/>
      <c r="C43" s="20"/>
      <c r="D43" s="21"/>
      <c r="E43" s="22"/>
      <c r="F43" s="22"/>
      <c r="G43" s="22"/>
      <c r="H43" s="22"/>
      <c r="I43" s="22"/>
      <c r="J43" s="169"/>
      <c r="K43" s="169"/>
      <c r="L43" s="203">
        <f t="shared" si="5"/>
        <v>0</v>
      </c>
      <c r="M43" s="23">
        <f t="shared" si="1"/>
        <v>0</v>
      </c>
      <c r="N43" s="174">
        <f t="shared" si="2"/>
        <v>0</v>
      </c>
      <c r="O43" s="24"/>
      <c r="P43" s="25"/>
      <c r="Q43" s="26"/>
      <c r="R43" s="27">
        <f t="shared" si="6"/>
        <v>0</v>
      </c>
      <c r="S43" s="28"/>
      <c r="T43" s="29">
        <f t="shared" si="7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181" t="str">
        <f t="shared" si="8"/>
        <v>NO</v>
      </c>
      <c r="B44" s="64"/>
      <c r="C44" s="20"/>
      <c r="D44" s="64"/>
      <c r="E44" s="22"/>
      <c r="F44" s="22"/>
      <c r="G44" s="22"/>
      <c r="H44" s="22"/>
      <c r="I44" s="22"/>
      <c r="J44" s="169"/>
      <c r="K44" s="169"/>
      <c r="L44" s="203">
        <f t="shared" si="5"/>
        <v>0</v>
      </c>
      <c r="M44" s="23">
        <f t="shared" si="1"/>
        <v>0</v>
      </c>
      <c r="N44" s="174">
        <f t="shared" si="2"/>
        <v>0</v>
      </c>
      <c r="O44" s="24"/>
      <c r="P44" s="25">
        <v>2199</v>
      </c>
      <c r="Q44" s="171" t="s">
        <v>106</v>
      </c>
      <c r="R44" s="27">
        <f t="shared" si="6"/>
        <v>0</v>
      </c>
      <c r="S44" s="28"/>
      <c r="T44" s="29">
        <f t="shared" si="7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181" t="str">
        <f t="shared" si="8"/>
        <v>NO</v>
      </c>
      <c r="B45" s="64"/>
      <c r="C45" s="20"/>
      <c r="D45" s="64"/>
      <c r="E45" s="22"/>
      <c r="F45" s="22"/>
      <c r="G45" s="22"/>
      <c r="H45" s="22"/>
      <c r="I45" s="22"/>
      <c r="J45" s="169"/>
      <c r="K45" s="169"/>
      <c r="L45" s="203">
        <f t="shared" si="5"/>
        <v>0</v>
      </c>
      <c r="M45" s="23">
        <f t="shared" si="1"/>
        <v>0</v>
      </c>
      <c r="N45" s="174">
        <f t="shared" si="2"/>
        <v>0</v>
      </c>
      <c r="O45" s="24"/>
      <c r="P45" s="25">
        <v>1908</v>
      </c>
      <c r="Q45" s="26" t="s">
        <v>55</v>
      </c>
      <c r="R45" s="27">
        <f t="shared" si="6"/>
        <v>0</v>
      </c>
      <c r="S45" s="28"/>
      <c r="T45" s="29">
        <f t="shared" si="7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181" t="str">
        <f t="shared" si="8"/>
        <v>NO</v>
      </c>
      <c r="B46" s="64"/>
      <c r="C46" s="20"/>
      <c r="D46" s="65"/>
      <c r="E46" s="22"/>
      <c r="F46" s="22"/>
      <c r="G46" s="22"/>
      <c r="H46" s="22"/>
      <c r="I46" s="22"/>
      <c r="J46" s="169"/>
      <c r="K46" s="169"/>
      <c r="L46" s="203">
        <f t="shared" si="5"/>
        <v>0</v>
      </c>
      <c r="M46" s="23">
        <f t="shared" si="1"/>
        <v>0</v>
      </c>
      <c r="N46" s="174">
        <f t="shared" si="2"/>
        <v>0</v>
      </c>
      <c r="O46" s="37"/>
      <c r="P46" s="25">
        <v>2057</v>
      </c>
      <c r="Q46" s="26" t="s">
        <v>56</v>
      </c>
      <c r="R46" s="27">
        <f t="shared" si="6"/>
        <v>0</v>
      </c>
      <c r="S46" s="38"/>
      <c r="T46" s="29">
        <f t="shared" si="7"/>
        <v>0</v>
      </c>
      <c r="U46" s="18"/>
      <c r="V46" s="6"/>
      <c r="W46" s="6"/>
      <c r="X46" s="6"/>
      <c r="Y46" s="6"/>
    </row>
    <row r="47" spans="1:25" ht="29.1" customHeight="1" thickBot="1" x14ac:dyDescent="0.4">
      <c r="A47" s="181" t="str">
        <f t="shared" si="8"/>
        <v>NO</v>
      </c>
      <c r="B47" s="64"/>
      <c r="C47" s="20"/>
      <c r="D47" s="65"/>
      <c r="E47" s="22"/>
      <c r="F47" s="22"/>
      <c r="G47" s="22"/>
      <c r="H47" s="22"/>
      <c r="I47" s="22"/>
      <c r="J47" s="169"/>
      <c r="K47" s="169"/>
      <c r="L47" s="203">
        <f t="shared" si="5"/>
        <v>0</v>
      </c>
      <c r="M47" s="23">
        <f t="shared" si="1"/>
        <v>0</v>
      </c>
      <c r="N47" s="174">
        <f t="shared" si="2"/>
        <v>0</v>
      </c>
      <c r="O47" s="37"/>
      <c r="P47" s="25">
        <v>2069</v>
      </c>
      <c r="Q47" s="26" t="s">
        <v>57</v>
      </c>
      <c r="R47" s="27">
        <f t="shared" si="6"/>
        <v>0</v>
      </c>
      <c r="S47" s="39"/>
      <c r="T47" s="29">
        <f t="shared" si="7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181" t="str">
        <f t="shared" si="8"/>
        <v>NO</v>
      </c>
      <c r="B48" s="64"/>
      <c r="C48" s="20"/>
      <c r="D48" s="64"/>
      <c r="E48" s="22"/>
      <c r="F48" s="22"/>
      <c r="G48" s="22"/>
      <c r="H48" s="22"/>
      <c r="I48" s="162"/>
      <c r="J48" s="172"/>
      <c r="K48" s="172"/>
      <c r="L48" s="203">
        <f t="shared" si="5"/>
        <v>0</v>
      </c>
      <c r="M48" s="23">
        <f t="shared" si="1"/>
        <v>0</v>
      </c>
      <c r="N48" s="174">
        <f t="shared" si="2"/>
        <v>0</v>
      </c>
      <c r="O48" s="18"/>
      <c r="P48" s="25">
        <v>1887</v>
      </c>
      <c r="Q48" s="26" t="s">
        <v>125</v>
      </c>
      <c r="R48" s="27">
        <f t="shared" si="6"/>
        <v>0</v>
      </c>
      <c r="S48" s="39"/>
      <c r="T48" s="29">
        <f t="shared" si="7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181" t="str">
        <f t="shared" si="8"/>
        <v>NO</v>
      </c>
      <c r="B49" s="64"/>
      <c r="C49" s="20"/>
      <c r="D49" s="64"/>
      <c r="E49" s="22"/>
      <c r="F49" s="22"/>
      <c r="G49" s="22"/>
      <c r="H49" s="22"/>
      <c r="I49" s="22"/>
      <c r="J49" s="169"/>
      <c r="K49" s="169"/>
      <c r="L49" s="203">
        <f t="shared" si="5"/>
        <v>0</v>
      </c>
      <c r="M49" s="23">
        <f t="shared" si="1"/>
        <v>0</v>
      </c>
      <c r="N49" s="174">
        <f t="shared" si="2"/>
        <v>0</v>
      </c>
      <c r="O49" s="18"/>
      <c r="P49" s="25">
        <v>2029</v>
      </c>
      <c r="Q49" s="26" t="s">
        <v>59</v>
      </c>
      <c r="R49" s="27">
        <f t="shared" si="6"/>
        <v>0</v>
      </c>
      <c r="S49" s="6"/>
      <c r="T49" s="29">
        <f t="shared" si="7"/>
        <v>0</v>
      </c>
      <c r="U49" s="6"/>
      <c r="V49" s="6"/>
      <c r="W49" s="6"/>
      <c r="X49" s="6"/>
      <c r="Y49" s="6"/>
    </row>
    <row r="50" spans="1:25" ht="29.1" customHeight="1" thickBot="1" x14ac:dyDescent="0.4">
      <c r="A50" s="181" t="str">
        <f t="shared" si="8"/>
        <v>NO</v>
      </c>
      <c r="B50" s="64"/>
      <c r="C50" s="20"/>
      <c r="D50" s="64"/>
      <c r="E50" s="22"/>
      <c r="F50" s="22"/>
      <c r="G50" s="22"/>
      <c r="H50" s="22"/>
      <c r="I50" s="22"/>
      <c r="J50" s="169"/>
      <c r="K50" s="169"/>
      <c r="L50" s="203">
        <f t="shared" si="5"/>
        <v>0</v>
      </c>
      <c r="M50" s="23">
        <f t="shared" si="1"/>
        <v>0</v>
      </c>
      <c r="N50" s="174">
        <f t="shared" si="2"/>
        <v>0</v>
      </c>
      <c r="O50" s="18"/>
      <c r="P50" s="25">
        <v>2027</v>
      </c>
      <c r="Q50" s="26" t="s">
        <v>20</v>
      </c>
      <c r="R50" s="27">
        <f t="shared" si="6"/>
        <v>45</v>
      </c>
      <c r="S50" s="6"/>
      <c r="T50" s="29">
        <f t="shared" si="7"/>
        <v>45</v>
      </c>
      <c r="U50" s="6"/>
      <c r="V50" s="6"/>
      <c r="W50" s="6"/>
      <c r="X50" s="6"/>
      <c r="Y50" s="6"/>
    </row>
    <row r="51" spans="1:25" ht="28.5" customHeight="1" thickBot="1" x14ac:dyDescent="0.4">
      <c r="A51" s="44"/>
      <c r="B51" s="44"/>
      <c r="C51" s="44"/>
      <c r="D51" s="44"/>
      <c r="E51" s="46"/>
      <c r="F51" s="46"/>
      <c r="G51" s="44"/>
      <c r="H51" s="44"/>
      <c r="I51" s="44"/>
      <c r="J51" s="173"/>
      <c r="K51" s="173"/>
      <c r="L51" s="66">
        <f>SUM(L3:L50)</f>
        <v>542</v>
      </c>
      <c r="M51" s="48"/>
      <c r="N51" s="67">
        <f>SUM(N3:N50)</f>
        <v>542</v>
      </c>
      <c r="O51" s="18"/>
      <c r="P51" s="25">
        <v>1862</v>
      </c>
      <c r="Q51" s="26" t="s">
        <v>60</v>
      </c>
      <c r="R51" s="27">
        <f t="shared" si="6"/>
        <v>0</v>
      </c>
      <c r="S51" s="6"/>
      <c r="T51" s="29">
        <f t="shared" si="7"/>
        <v>0</v>
      </c>
      <c r="U51" s="6"/>
      <c r="V51" s="6"/>
      <c r="W51" s="6"/>
      <c r="X51" s="6"/>
      <c r="Y51" s="6"/>
    </row>
    <row r="52" spans="1:25" ht="27.95" customHeight="1" thickBot="1" x14ac:dyDescent="0.4">
      <c r="A52" s="68"/>
      <c r="B52" s="68"/>
      <c r="C52" s="68"/>
      <c r="D52" s="68"/>
      <c r="E52" s="69"/>
      <c r="F52" s="69"/>
      <c r="G52" s="68"/>
      <c r="H52" s="68"/>
      <c r="I52" s="68"/>
      <c r="J52" s="68"/>
      <c r="K52" s="68"/>
      <c r="L52" s="70"/>
      <c r="M52" s="6"/>
      <c r="N52" s="71"/>
      <c r="O52" s="6"/>
      <c r="P52" s="25">
        <v>1132</v>
      </c>
      <c r="Q52" s="26" t="s">
        <v>61</v>
      </c>
      <c r="R52" s="27">
        <f t="shared" si="6"/>
        <v>0</v>
      </c>
      <c r="S52" s="6"/>
      <c r="T52" s="29">
        <f t="shared" si="7"/>
        <v>0</v>
      </c>
      <c r="U52" s="6"/>
      <c r="V52" s="6"/>
      <c r="W52" s="6"/>
      <c r="X52" s="6"/>
      <c r="Y52" s="6"/>
    </row>
    <row r="53" spans="1:25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5">
        <v>1988</v>
      </c>
      <c r="Q53" s="26" t="s">
        <v>62</v>
      </c>
      <c r="R53" s="27">
        <f t="shared" si="6"/>
        <v>0</v>
      </c>
      <c r="S53" s="6"/>
      <c r="T53" s="29">
        <f t="shared" si="7"/>
        <v>0</v>
      </c>
      <c r="U53" s="6"/>
      <c r="V53" s="6"/>
      <c r="W53" s="6"/>
      <c r="X53" s="6"/>
      <c r="Y53" s="6"/>
    </row>
    <row r="54" spans="1:25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25"/>
      <c r="Q54" s="26"/>
      <c r="R54" s="27">
        <f t="shared" si="6"/>
        <v>0</v>
      </c>
      <c r="S54" s="6"/>
      <c r="T54" s="29">
        <f t="shared" si="7"/>
        <v>0</v>
      </c>
      <c r="U54" s="6"/>
      <c r="V54" s="6"/>
      <c r="W54" s="6"/>
      <c r="X54" s="6"/>
      <c r="Y54" s="6"/>
    </row>
    <row r="55" spans="1:25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5"/>
      <c r="Q55" s="26"/>
      <c r="R55" s="27">
        <f t="shared" si="6"/>
        <v>0</v>
      </c>
      <c r="S55" s="6"/>
      <c r="T55" s="29">
        <f t="shared" si="7"/>
        <v>0</v>
      </c>
      <c r="U55" s="6"/>
      <c r="V55" s="6"/>
      <c r="W55" s="6"/>
      <c r="X55" s="6"/>
      <c r="Y55" s="6"/>
    </row>
    <row r="56" spans="1:25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25"/>
      <c r="Q56" s="26"/>
      <c r="R56" s="27">
        <f t="shared" si="6"/>
        <v>0</v>
      </c>
      <c r="S56" s="6"/>
      <c r="T56" s="29">
        <f t="shared" si="7"/>
        <v>0</v>
      </c>
      <c r="U56" s="6"/>
      <c r="V56" s="6"/>
      <c r="W56" s="6"/>
      <c r="X56" s="6"/>
      <c r="Y56" s="6"/>
    </row>
    <row r="57" spans="1:25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25">
        <v>1990</v>
      </c>
      <c r="Q57" s="26" t="s">
        <v>26</v>
      </c>
      <c r="R57" s="27">
        <f t="shared" si="6"/>
        <v>0</v>
      </c>
      <c r="S57" s="6"/>
      <c r="T57" s="29">
        <f t="shared" si="7"/>
        <v>0</v>
      </c>
      <c r="U57" s="6"/>
      <c r="V57" s="6"/>
      <c r="W57" s="6"/>
      <c r="X57" s="6"/>
      <c r="Y57" s="6"/>
    </row>
    <row r="58" spans="1:25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5">
        <v>2068</v>
      </c>
      <c r="Q58" s="26" t="s">
        <v>64</v>
      </c>
      <c r="R58" s="27">
        <f t="shared" si="6"/>
        <v>0</v>
      </c>
      <c r="S58" s="6"/>
      <c r="T58" s="29">
        <f t="shared" si="7"/>
        <v>0</v>
      </c>
      <c r="U58" s="6"/>
      <c r="V58" s="6"/>
      <c r="W58" s="6"/>
      <c r="X58" s="6"/>
      <c r="Y58" s="6"/>
    </row>
    <row r="59" spans="1:25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25">
        <v>2075</v>
      </c>
      <c r="Q59" s="171" t="s">
        <v>118</v>
      </c>
      <c r="R59" s="27">
        <f t="shared" si="6"/>
        <v>0</v>
      </c>
      <c r="S59" s="6"/>
      <c r="T59" s="29">
        <f t="shared" si="7"/>
        <v>0</v>
      </c>
      <c r="U59" s="6"/>
      <c r="V59" s="6"/>
      <c r="W59" s="6"/>
      <c r="X59" s="6"/>
      <c r="Y59" s="6"/>
    </row>
    <row r="60" spans="1:25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25">
        <v>2076</v>
      </c>
      <c r="Q60" s="26" t="s">
        <v>117</v>
      </c>
      <c r="R60" s="27">
        <f t="shared" si="6"/>
        <v>0</v>
      </c>
      <c r="S60" s="6"/>
      <c r="T60" s="29">
        <f t="shared" si="7"/>
        <v>0</v>
      </c>
      <c r="U60" s="6"/>
      <c r="V60" s="6"/>
      <c r="W60" s="6"/>
      <c r="X60" s="6"/>
      <c r="Y60" s="6"/>
    </row>
    <row r="61" spans="1:25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25">
        <v>2161</v>
      </c>
      <c r="Q61" s="26" t="s">
        <v>66</v>
      </c>
      <c r="R61" s="27">
        <f t="shared" si="6"/>
        <v>0</v>
      </c>
      <c r="S61" s="6"/>
      <c r="T61" s="29">
        <f t="shared" si="7"/>
        <v>0</v>
      </c>
      <c r="U61" s="6"/>
      <c r="V61" s="6"/>
      <c r="W61" s="6"/>
      <c r="X61" s="6"/>
      <c r="Y61" s="6"/>
    </row>
    <row r="62" spans="1:25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25">
        <v>1216</v>
      </c>
      <c r="Q62" s="171" t="s">
        <v>108</v>
      </c>
      <c r="R62" s="27">
        <f t="shared" si="6"/>
        <v>0</v>
      </c>
      <c r="S62" s="6"/>
      <c r="T62" s="29">
        <f t="shared" si="7"/>
        <v>0</v>
      </c>
      <c r="U62" s="6"/>
      <c r="V62" s="6"/>
      <c r="W62" s="6"/>
      <c r="X62" s="6"/>
      <c r="Y62" s="6"/>
    </row>
    <row r="63" spans="1:25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25">
        <v>2113</v>
      </c>
      <c r="Q63" s="26" t="s">
        <v>67</v>
      </c>
      <c r="R63" s="27">
        <f t="shared" si="6"/>
        <v>0</v>
      </c>
      <c r="S63" s="6"/>
      <c r="T63" s="29">
        <f t="shared" si="7"/>
        <v>0</v>
      </c>
      <c r="U63" s="6"/>
      <c r="V63" s="6"/>
      <c r="W63" s="6"/>
      <c r="X63" s="6"/>
      <c r="Y63" s="6"/>
    </row>
    <row r="64" spans="1:25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25">
        <v>1896</v>
      </c>
      <c r="Q64" s="26" t="s">
        <v>116</v>
      </c>
      <c r="R64" s="27">
        <f t="shared" si="6"/>
        <v>0</v>
      </c>
      <c r="S64" s="28"/>
      <c r="T64" s="29">
        <f t="shared" si="7"/>
        <v>0</v>
      </c>
      <c r="U64" s="6"/>
      <c r="V64" s="6"/>
      <c r="W64" s="6"/>
      <c r="X64" s="6"/>
      <c r="Y64" s="6"/>
    </row>
    <row r="65" spans="1:25" ht="27.4" customHeight="1" x14ac:dyDescent="0.35">
      <c r="A65" s="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52"/>
      <c r="M65" s="6"/>
      <c r="N65" s="6"/>
      <c r="O65" s="6"/>
      <c r="P65" s="6"/>
      <c r="Q65" s="6"/>
      <c r="R65" s="41">
        <f>SUM(R3:R64)</f>
        <v>542</v>
      </c>
      <c r="S65" s="6"/>
      <c r="T65" s="43">
        <f>SUM(T3:T64)</f>
        <v>542</v>
      </c>
      <c r="U65" s="6"/>
      <c r="V65" s="6"/>
      <c r="W65" s="6"/>
      <c r="X65" s="6"/>
      <c r="Y65" s="6"/>
    </row>
    <row r="66" spans="1:25" ht="27.4" customHeight="1" x14ac:dyDescent="0.35">
      <c r="A66" s="6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6"/>
      <c r="N66" s="6"/>
      <c r="O66" s="6"/>
      <c r="P66" s="6"/>
      <c r="Q66" s="6"/>
      <c r="R66" s="41"/>
      <c r="S66" s="6"/>
      <c r="T66" s="43"/>
      <c r="U66" s="6"/>
      <c r="V66" s="6"/>
      <c r="W66" s="6"/>
      <c r="X66" s="6"/>
      <c r="Y66" s="6"/>
    </row>
    <row r="67" spans="1:25" ht="27.4" customHeight="1" x14ac:dyDescent="0.35">
      <c r="A67" s="6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6"/>
      <c r="N67" s="6"/>
      <c r="O67" s="6"/>
      <c r="P67" s="6"/>
      <c r="Q67" s="6"/>
      <c r="R67" s="41"/>
      <c r="S67" s="6"/>
      <c r="T67" s="43"/>
      <c r="U67" s="6"/>
      <c r="V67" s="6"/>
      <c r="W67" s="6"/>
      <c r="X67" s="6"/>
      <c r="Y67" s="6"/>
    </row>
    <row r="68" spans="1:25" ht="27.4" customHeight="1" x14ac:dyDescent="0.35">
      <c r="A68" s="6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6"/>
      <c r="N68" s="6"/>
      <c r="O68" s="6"/>
      <c r="P68" s="6"/>
      <c r="Q68" s="6"/>
      <c r="R68" s="41"/>
      <c r="S68" s="6"/>
      <c r="T68" s="43"/>
      <c r="U68" s="6"/>
      <c r="V68" s="6"/>
      <c r="W68" s="6"/>
      <c r="X68" s="6"/>
      <c r="Y68" s="6"/>
    </row>
    <row r="69" spans="1:25" ht="18.600000000000001" customHeight="1" x14ac:dyDescent="0.35">
      <c r="P69" s="6"/>
      <c r="Q69" s="6"/>
      <c r="R69" s="41"/>
      <c r="S69" s="6"/>
      <c r="T69" s="43"/>
    </row>
    <row r="70" spans="1:25" ht="18.600000000000001" customHeight="1" x14ac:dyDescent="0.2">
      <c r="P70" s="6"/>
      <c r="Q70" s="6"/>
    </row>
    <row r="71" spans="1:25" ht="18.600000000000001" customHeight="1" x14ac:dyDescent="0.2">
      <c r="P71" s="6"/>
      <c r="Q71" s="6"/>
    </row>
    <row r="72" spans="1:25" ht="18.600000000000001" customHeight="1" x14ac:dyDescent="0.2">
      <c r="P72" s="6"/>
      <c r="Q72" s="6"/>
    </row>
    <row r="73" spans="1:25" ht="18.600000000000001" customHeight="1" x14ac:dyDescent="0.2">
      <c r="P73" s="6"/>
      <c r="Q73" s="6"/>
    </row>
    <row r="74" spans="1:25" ht="18.600000000000001" customHeight="1" x14ac:dyDescent="0.2">
      <c r="P74" s="6"/>
      <c r="Q74" s="6"/>
    </row>
    <row r="75" spans="1:25" ht="18.600000000000001" customHeight="1" x14ac:dyDescent="0.2">
      <c r="P75" s="6"/>
      <c r="Q75" s="6"/>
    </row>
    <row r="76" spans="1:25" ht="18.600000000000001" customHeight="1" x14ac:dyDescent="0.2">
      <c r="P76" s="6"/>
      <c r="Q76" s="6"/>
    </row>
    <row r="77" spans="1:25" ht="18.600000000000001" customHeight="1" x14ac:dyDescent="0.2">
      <c r="P77" s="6"/>
      <c r="Q77" s="6"/>
    </row>
    <row r="78" spans="1:25" ht="18.600000000000001" customHeight="1" x14ac:dyDescent="0.2">
      <c r="P78" s="6"/>
      <c r="Q78" s="6"/>
    </row>
    <row r="79" spans="1:25" ht="18.600000000000001" customHeight="1" x14ac:dyDescent="0.2">
      <c r="P79" s="6"/>
      <c r="Q79" s="6"/>
    </row>
    <row r="80" spans="1:25" ht="18.600000000000001" customHeight="1" x14ac:dyDescent="0.2">
      <c r="P80" s="6"/>
      <c r="Q80" s="6"/>
    </row>
    <row r="81" spans="16:17" ht="18.600000000000001" customHeight="1" x14ac:dyDescent="0.2">
      <c r="P81" s="6"/>
      <c r="Q81" s="6"/>
    </row>
    <row r="82" spans="16:17" ht="18.600000000000001" customHeight="1" x14ac:dyDescent="0.2">
      <c r="P82" s="6"/>
      <c r="Q82" s="6"/>
    </row>
    <row r="83" spans="16:17" ht="18.600000000000001" customHeight="1" x14ac:dyDescent="0.2">
      <c r="P83" s="6"/>
      <c r="Q83" s="6"/>
    </row>
    <row r="84" spans="16:17" ht="18.600000000000001" customHeight="1" x14ac:dyDescent="0.2">
      <c r="P84" s="6"/>
      <c r="Q84" s="6"/>
    </row>
    <row r="85" spans="16:17" ht="18.600000000000001" customHeight="1" x14ac:dyDescent="0.2">
      <c r="P85" s="6"/>
      <c r="Q85" s="6"/>
    </row>
    <row r="86" spans="16:17" ht="18.600000000000001" customHeight="1" x14ac:dyDescent="0.2">
      <c r="P86" s="6"/>
      <c r="Q86" s="6"/>
    </row>
    <row r="87" spans="16:17" ht="18.600000000000001" customHeight="1" x14ac:dyDescent="0.2">
      <c r="P87" s="6"/>
      <c r="Q87" s="6"/>
    </row>
    <row r="88" spans="16:17" ht="18.600000000000001" customHeight="1" x14ac:dyDescent="0.2">
      <c r="P88" s="6"/>
      <c r="Q88" s="6"/>
    </row>
    <row r="89" spans="16:17" ht="18.600000000000001" customHeight="1" x14ac:dyDescent="0.2">
      <c r="P89" s="6"/>
      <c r="Q89" s="6"/>
    </row>
    <row r="90" spans="16:17" ht="18.600000000000001" customHeight="1" x14ac:dyDescent="0.2">
      <c r="P90" s="6"/>
      <c r="Q90" s="6"/>
    </row>
    <row r="91" spans="16:17" ht="18.600000000000001" customHeight="1" x14ac:dyDescent="0.2">
      <c r="P91" s="6"/>
      <c r="Q91" s="6"/>
    </row>
    <row r="92" spans="16:17" ht="18.600000000000001" customHeight="1" x14ac:dyDescent="0.2">
      <c r="P92" s="6"/>
      <c r="Q92" s="6"/>
    </row>
    <row r="93" spans="16:17" ht="18.600000000000001" customHeight="1" x14ac:dyDescent="0.2">
      <c r="P93" s="6"/>
      <c r="Q93" s="6"/>
    </row>
  </sheetData>
  <sortState ref="A3:P40">
    <sortCondition descending="1" ref="L3:L40"/>
  </sortState>
  <mergeCells count="1">
    <mergeCell ref="A1:F1"/>
  </mergeCells>
  <conditionalFormatting sqref="A3:A50">
    <cfRule type="containsText" dxfId="21" priority="1" stopIfTrue="1" operator="containsText" text="SI">
      <formula>NOT(ISERROR(SEARCH("SI",A3)))</formula>
    </cfRule>
    <cfRule type="containsText" dxfId="2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9"/>
  <sheetViews>
    <sheetView showGridLines="0" zoomScale="40" zoomScaleNormal="40" workbookViewId="0">
      <selection activeCell="D77" sqref="D77"/>
    </sheetView>
  </sheetViews>
  <sheetFormatPr defaultColWidth="11.42578125" defaultRowHeight="18.600000000000001" customHeight="1" x14ac:dyDescent="0.2"/>
  <cols>
    <col min="1" max="1" width="11.42578125" style="77" customWidth="1"/>
    <col min="2" max="2" width="58.7109375" style="77" customWidth="1"/>
    <col min="3" max="3" width="13.7109375" style="77" customWidth="1"/>
    <col min="4" max="4" width="65.85546875" style="77" customWidth="1"/>
    <col min="5" max="5" width="23.140625" style="77" customWidth="1"/>
    <col min="6" max="6" width="23.42578125" style="77" customWidth="1"/>
    <col min="7" max="7" width="23.140625" style="77" customWidth="1"/>
    <col min="8" max="8" width="23.42578125" style="77" customWidth="1"/>
    <col min="9" max="11" width="23.42578125" style="133" customWidth="1"/>
    <col min="12" max="12" width="18.85546875" style="77" customWidth="1"/>
    <col min="13" max="13" width="14.28515625" style="77" customWidth="1"/>
    <col min="14" max="14" width="32.7109375" style="77" bestFit="1" customWidth="1"/>
    <col min="15" max="15" width="11.42578125" style="77" customWidth="1"/>
    <col min="16" max="16" width="11.42578125" style="133" customWidth="1"/>
    <col min="17" max="17" width="59.7109375" style="133" customWidth="1"/>
    <col min="18" max="18" width="20.7109375" style="77" customWidth="1"/>
    <col min="19" max="19" width="11.42578125" style="77" customWidth="1"/>
    <col min="20" max="20" width="35.42578125" style="77" customWidth="1"/>
    <col min="21" max="22" width="11.42578125" style="77" customWidth="1"/>
    <col min="23" max="23" width="47.7109375" style="77" customWidth="1"/>
    <col min="24" max="24" width="11.42578125" style="77" customWidth="1"/>
    <col min="25" max="25" width="65.42578125" style="77" customWidth="1"/>
    <col min="26" max="257" width="11.42578125" style="77" customWidth="1"/>
  </cols>
  <sheetData>
    <row r="1" spans="1:25" ht="28.5" customHeight="1" thickBot="1" x14ac:dyDescent="0.45">
      <c r="A1" s="226" t="s">
        <v>75</v>
      </c>
      <c r="B1" s="227"/>
      <c r="C1" s="227"/>
      <c r="D1" s="227"/>
      <c r="E1" s="227"/>
      <c r="F1" s="227"/>
      <c r="G1" s="61"/>
      <c r="H1" s="61"/>
      <c r="I1" s="61"/>
      <c r="J1" s="61"/>
      <c r="K1" s="61"/>
      <c r="L1" s="5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34" si="0">IF(M3&lt;2,"NO","SI")</f>
        <v>NO</v>
      </c>
      <c r="B3" s="211" t="s">
        <v>298</v>
      </c>
      <c r="C3" s="212" t="s">
        <v>131</v>
      </c>
      <c r="D3" s="213" t="s">
        <v>132</v>
      </c>
      <c r="E3" s="214">
        <v>100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100</v>
      </c>
      <c r="M3" s="23">
        <f t="shared" ref="M3:M34" si="1">COUNTA(E3:K3)</f>
        <v>1</v>
      </c>
      <c r="N3" s="174">
        <f t="shared" ref="N3:N34" si="2">SUM(E3:K3)</f>
        <v>100</v>
      </c>
      <c r="O3" s="24"/>
      <c r="P3" s="25">
        <v>1213</v>
      </c>
      <c r="Q3" s="26" t="s">
        <v>114</v>
      </c>
      <c r="R3" s="27">
        <f t="shared" ref="R3:R34" si="3">SUMIF($C$3:$C$113,P3,$N$3:$N$113)</f>
        <v>58</v>
      </c>
      <c r="S3" s="28"/>
      <c r="T3" s="29">
        <f t="shared" ref="T3:T34" si="4">SUMIF($C$3:$C$113,P3,$L$3:$L$113)</f>
        <v>58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1" t="s">
        <v>299</v>
      </c>
      <c r="C4" s="212" t="s">
        <v>135</v>
      </c>
      <c r="D4" s="213" t="s">
        <v>136</v>
      </c>
      <c r="E4" s="214">
        <v>90</v>
      </c>
      <c r="F4" s="206"/>
      <c r="G4" s="206"/>
      <c r="H4" s="206"/>
      <c r="I4" s="206"/>
      <c r="J4" s="206"/>
      <c r="K4" s="206"/>
      <c r="L4" s="203">
        <f>IF(M4=7,SUM(E4:K4)-SMALL(E4:K4,1)-SMALL(E4:K4,2),IF(M4=6,SUM(E4:K4)-SMALL(E4:K4,1),SUM(E4:K4)))</f>
        <v>90</v>
      </c>
      <c r="M4" s="23">
        <f t="shared" si="1"/>
        <v>1</v>
      </c>
      <c r="N4" s="174">
        <f t="shared" si="2"/>
        <v>90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1" t="s">
        <v>300</v>
      </c>
      <c r="C5" s="212" t="s">
        <v>128</v>
      </c>
      <c r="D5" s="213" t="s">
        <v>129</v>
      </c>
      <c r="E5" s="214">
        <v>80</v>
      </c>
      <c r="F5" s="206"/>
      <c r="G5" s="206"/>
      <c r="H5" s="206"/>
      <c r="I5" s="206"/>
      <c r="J5" s="206"/>
      <c r="K5" s="206"/>
      <c r="L5" s="203">
        <f t="shared" ref="L5:L68" si="5">IF(M5=7,SUM(E5:K5)-SMALL(E5:K5,1)-SMALL(E5:K5,2),IF(M5=6,SUM(E5:K5)-SMALL(E5:K5,1),SUM(E5:K5)))</f>
        <v>80</v>
      </c>
      <c r="M5" s="23">
        <f t="shared" si="1"/>
        <v>1</v>
      </c>
      <c r="N5" s="174">
        <f t="shared" si="2"/>
        <v>80</v>
      </c>
      <c r="O5" s="24"/>
      <c r="P5" s="25">
        <v>2232</v>
      </c>
      <c r="Q5" s="26" t="s">
        <v>119</v>
      </c>
      <c r="R5" s="27">
        <f t="shared" si="3"/>
        <v>60</v>
      </c>
      <c r="S5" s="28"/>
      <c r="T5" s="29">
        <f t="shared" si="4"/>
        <v>60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211" t="s">
        <v>301</v>
      </c>
      <c r="C6" s="212" t="s">
        <v>148</v>
      </c>
      <c r="D6" s="213" t="s">
        <v>20</v>
      </c>
      <c r="E6" s="214">
        <v>60</v>
      </c>
      <c r="F6" s="22"/>
      <c r="G6" s="22"/>
      <c r="H6" s="22"/>
      <c r="I6" s="22"/>
      <c r="J6" s="22"/>
      <c r="K6" s="22"/>
      <c r="L6" s="203">
        <f t="shared" si="5"/>
        <v>60</v>
      </c>
      <c r="M6" s="23">
        <f t="shared" si="1"/>
        <v>1</v>
      </c>
      <c r="N6" s="174">
        <f t="shared" si="2"/>
        <v>60</v>
      </c>
      <c r="O6" s="24"/>
      <c r="P6" s="25">
        <v>1180</v>
      </c>
      <c r="Q6" s="26" t="s">
        <v>14</v>
      </c>
      <c r="R6" s="27">
        <f t="shared" si="3"/>
        <v>5</v>
      </c>
      <c r="S6" s="28"/>
      <c r="T6" s="29">
        <f t="shared" si="4"/>
        <v>5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1" t="s">
        <v>302</v>
      </c>
      <c r="C7" s="212" t="s">
        <v>140</v>
      </c>
      <c r="D7" s="213" t="s">
        <v>141</v>
      </c>
      <c r="E7" s="214">
        <v>50</v>
      </c>
      <c r="F7" s="22"/>
      <c r="G7" s="22"/>
      <c r="H7" s="22"/>
      <c r="I7" s="22"/>
      <c r="J7" s="22"/>
      <c r="K7" s="22"/>
      <c r="L7" s="203">
        <f t="shared" si="5"/>
        <v>50</v>
      </c>
      <c r="M7" s="23">
        <f t="shared" si="1"/>
        <v>1</v>
      </c>
      <c r="N7" s="174">
        <f t="shared" si="2"/>
        <v>50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211" t="s">
        <v>303</v>
      </c>
      <c r="C8" s="212" t="s">
        <v>128</v>
      </c>
      <c r="D8" s="213" t="s">
        <v>129</v>
      </c>
      <c r="E8" s="214">
        <v>40</v>
      </c>
      <c r="F8" s="22"/>
      <c r="G8" s="22"/>
      <c r="H8" s="22"/>
      <c r="I8" s="22"/>
      <c r="J8" s="22"/>
      <c r="K8" s="22"/>
      <c r="L8" s="203">
        <f t="shared" si="5"/>
        <v>40</v>
      </c>
      <c r="M8" s="23">
        <f t="shared" si="1"/>
        <v>1</v>
      </c>
      <c r="N8" s="174">
        <f t="shared" si="2"/>
        <v>40</v>
      </c>
      <c r="O8" s="24"/>
      <c r="P8" s="25">
        <v>10</v>
      </c>
      <c r="Q8" s="26" t="s">
        <v>16</v>
      </c>
      <c r="R8" s="27">
        <f t="shared" si="3"/>
        <v>120</v>
      </c>
      <c r="S8" s="28"/>
      <c r="T8" s="29">
        <f t="shared" si="4"/>
        <v>120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211" t="s">
        <v>304</v>
      </c>
      <c r="C9" s="212" t="s">
        <v>138</v>
      </c>
      <c r="D9" s="213" t="s">
        <v>114</v>
      </c>
      <c r="E9" s="214">
        <v>30</v>
      </c>
      <c r="F9" s="22"/>
      <c r="G9" s="22"/>
      <c r="H9" s="22"/>
      <c r="I9" s="22"/>
      <c r="J9" s="22"/>
      <c r="K9" s="22"/>
      <c r="L9" s="203">
        <f t="shared" si="5"/>
        <v>30</v>
      </c>
      <c r="M9" s="23">
        <f t="shared" si="1"/>
        <v>1</v>
      </c>
      <c r="N9" s="174">
        <f t="shared" si="2"/>
        <v>30</v>
      </c>
      <c r="O9" s="24"/>
      <c r="P9" s="25">
        <v>1589</v>
      </c>
      <c r="Q9" s="26" t="s">
        <v>18</v>
      </c>
      <c r="R9" s="27">
        <f t="shared" si="3"/>
        <v>30</v>
      </c>
      <c r="S9" s="28"/>
      <c r="T9" s="29">
        <f t="shared" si="4"/>
        <v>30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si="0"/>
        <v>NO</v>
      </c>
      <c r="B10" s="211" t="s">
        <v>305</v>
      </c>
      <c r="C10" s="212" t="s">
        <v>135</v>
      </c>
      <c r="D10" s="213" t="s">
        <v>136</v>
      </c>
      <c r="E10" s="214">
        <v>20</v>
      </c>
      <c r="F10" s="22"/>
      <c r="G10" s="22"/>
      <c r="H10" s="22"/>
      <c r="I10" s="22"/>
      <c r="J10" s="22"/>
      <c r="K10" s="22"/>
      <c r="L10" s="203">
        <f t="shared" si="5"/>
        <v>20</v>
      </c>
      <c r="M10" s="23">
        <f t="shared" si="1"/>
        <v>1</v>
      </c>
      <c r="N10" s="174">
        <f t="shared" si="2"/>
        <v>20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0"/>
        <v>NO</v>
      </c>
      <c r="B11" s="211" t="s">
        <v>306</v>
      </c>
      <c r="C11" s="212" t="s">
        <v>204</v>
      </c>
      <c r="D11" s="213" t="s">
        <v>205</v>
      </c>
      <c r="E11" s="214">
        <v>15</v>
      </c>
      <c r="F11" s="22"/>
      <c r="G11" s="22"/>
      <c r="H11" s="22"/>
      <c r="I11" s="22"/>
      <c r="J11" s="22"/>
      <c r="K11" s="22"/>
      <c r="L11" s="203">
        <f t="shared" si="5"/>
        <v>15</v>
      </c>
      <c r="M11" s="23">
        <f t="shared" si="1"/>
        <v>1</v>
      </c>
      <c r="N11" s="174">
        <f t="shared" si="2"/>
        <v>15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0"/>
        <v>NO</v>
      </c>
      <c r="B12" s="211" t="s">
        <v>307</v>
      </c>
      <c r="C12" s="212" t="s">
        <v>148</v>
      </c>
      <c r="D12" s="213" t="s">
        <v>20</v>
      </c>
      <c r="E12" s="214">
        <v>12</v>
      </c>
      <c r="F12" s="22"/>
      <c r="G12" s="22"/>
      <c r="H12" s="22"/>
      <c r="I12" s="22"/>
      <c r="J12" s="22"/>
      <c r="K12" s="22"/>
      <c r="L12" s="203">
        <f t="shared" si="5"/>
        <v>12</v>
      </c>
      <c r="M12" s="23">
        <f t="shared" si="1"/>
        <v>1</v>
      </c>
      <c r="N12" s="174">
        <f t="shared" si="2"/>
        <v>12</v>
      </c>
      <c r="O12" s="24"/>
      <c r="P12" s="25">
        <v>2074</v>
      </c>
      <c r="Q12" s="26" t="s">
        <v>425</v>
      </c>
      <c r="R12" s="27">
        <f t="shared" si="3"/>
        <v>5</v>
      </c>
      <c r="S12" s="28"/>
      <c r="T12" s="29">
        <f t="shared" si="4"/>
        <v>5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0"/>
        <v>NO</v>
      </c>
      <c r="B13" s="211" t="s">
        <v>308</v>
      </c>
      <c r="C13" s="212" t="s">
        <v>195</v>
      </c>
      <c r="D13" s="213" t="s">
        <v>196</v>
      </c>
      <c r="E13" s="214">
        <v>9</v>
      </c>
      <c r="F13" s="22"/>
      <c r="G13" s="22"/>
      <c r="H13" s="22"/>
      <c r="I13" s="22"/>
      <c r="J13" s="22"/>
      <c r="K13" s="22"/>
      <c r="L13" s="203">
        <f t="shared" si="5"/>
        <v>9</v>
      </c>
      <c r="M13" s="23">
        <f t="shared" si="1"/>
        <v>1</v>
      </c>
      <c r="N13" s="174">
        <f t="shared" si="2"/>
        <v>9</v>
      </c>
      <c r="O13" s="24"/>
      <c r="P13" s="25">
        <v>2310</v>
      </c>
      <c r="Q13" s="26" t="s">
        <v>426</v>
      </c>
      <c r="R13" s="27">
        <f t="shared" si="3"/>
        <v>30</v>
      </c>
      <c r="S13" s="28"/>
      <c r="T13" s="29">
        <f t="shared" si="4"/>
        <v>30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0"/>
        <v>NO</v>
      </c>
      <c r="B14" s="211" t="s">
        <v>309</v>
      </c>
      <c r="C14" s="212" t="s">
        <v>138</v>
      </c>
      <c r="D14" s="213" t="s">
        <v>114</v>
      </c>
      <c r="E14" s="214">
        <v>8</v>
      </c>
      <c r="F14" s="22"/>
      <c r="G14" s="22"/>
      <c r="H14" s="22"/>
      <c r="I14" s="22"/>
      <c r="J14" s="22"/>
      <c r="K14" s="22"/>
      <c r="L14" s="203">
        <f t="shared" si="5"/>
        <v>8</v>
      </c>
      <c r="M14" s="23">
        <f t="shared" si="1"/>
        <v>1</v>
      </c>
      <c r="N14" s="174">
        <f t="shared" si="2"/>
        <v>8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30"/>
      <c r="W14" s="30"/>
      <c r="X14" s="30"/>
      <c r="Y14" s="30"/>
    </row>
    <row r="15" spans="1:25" ht="29.1" customHeight="1" thickBot="1" x14ac:dyDescent="0.4">
      <c r="A15" s="181" t="str">
        <f t="shared" si="0"/>
        <v>NO</v>
      </c>
      <c r="B15" s="211" t="s">
        <v>310</v>
      </c>
      <c r="C15" s="212" t="s">
        <v>135</v>
      </c>
      <c r="D15" s="213" t="s">
        <v>136</v>
      </c>
      <c r="E15" s="214">
        <v>7</v>
      </c>
      <c r="F15" s="22"/>
      <c r="G15" s="22"/>
      <c r="H15" s="22"/>
      <c r="I15" s="22"/>
      <c r="J15" s="22"/>
      <c r="K15" s="22"/>
      <c r="L15" s="203">
        <f t="shared" si="5"/>
        <v>7</v>
      </c>
      <c r="M15" s="23">
        <f t="shared" si="1"/>
        <v>1</v>
      </c>
      <c r="N15" s="174">
        <f t="shared" si="2"/>
        <v>7</v>
      </c>
      <c r="O15" s="24"/>
      <c r="P15" s="25">
        <v>1317</v>
      </c>
      <c r="Q15" s="26" t="s">
        <v>28</v>
      </c>
      <c r="R15" s="27">
        <f t="shared" si="3"/>
        <v>10</v>
      </c>
      <c r="S15" s="28"/>
      <c r="T15" s="29">
        <f t="shared" si="4"/>
        <v>10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0"/>
        <v>NO</v>
      </c>
      <c r="B16" s="211" t="s">
        <v>311</v>
      </c>
      <c r="C16" s="212" t="s">
        <v>195</v>
      </c>
      <c r="D16" s="213" t="s">
        <v>196</v>
      </c>
      <c r="E16" s="214">
        <v>6</v>
      </c>
      <c r="F16" s="22"/>
      <c r="G16" s="22"/>
      <c r="H16" s="22"/>
      <c r="I16" s="22"/>
      <c r="J16" s="22"/>
      <c r="K16" s="22"/>
      <c r="L16" s="203">
        <f t="shared" si="5"/>
        <v>6</v>
      </c>
      <c r="M16" s="23">
        <f t="shared" si="1"/>
        <v>1</v>
      </c>
      <c r="N16" s="174">
        <f t="shared" si="2"/>
        <v>6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0"/>
        <v>NO</v>
      </c>
      <c r="B17" s="211" t="s">
        <v>312</v>
      </c>
      <c r="C17" s="212" t="s">
        <v>140</v>
      </c>
      <c r="D17" s="213" t="s">
        <v>141</v>
      </c>
      <c r="E17" s="214">
        <v>5</v>
      </c>
      <c r="F17" s="22"/>
      <c r="G17" s="22"/>
      <c r="H17" s="22"/>
      <c r="I17" s="22"/>
      <c r="J17" s="22"/>
      <c r="K17" s="22"/>
      <c r="L17" s="203">
        <f t="shared" si="5"/>
        <v>5</v>
      </c>
      <c r="M17" s="23">
        <f t="shared" si="1"/>
        <v>1</v>
      </c>
      <c r="N17" s="174">
        <f t="shared" si="2"/>
        <v>5</v>
      </c>
      <c r="O17" s="24"/>
      <c r="P17" s="25">
        <v>1886</v>
      </c>
      <c r="Q17" s="26" t="s">
        <v>31</v>
      </c>
      <c r="R17" s="27">
        <f t="shared" si="3"/>
        <v>100</v>
      </c>
      <c r="S17" s="28"/>
      <c r="T17" s="29">
        <f t="shared" si="4"/>
        <v>100</v>
      </c>
      <c r="U17" s="18"/>
      <c r="V17" s="30"/>
      <c r="W17" s="30"/>
      <c r="X17" s="30"/>
      <c r="Y17" s="30"/>
    </row>
    <row r="18" spans="1:25" ht="29.1" customHeight="1" thickBot="1" x14ac:dyDescent="0.4">
      <c r="A18" s="181" t="str">
        <f t="shared" si="0"/>
        <v>NO</v>
      </c>
      <c r="B18" s="211" t="s">
        <v>313</v>
      </c>
      <c r="C18" s="212" t="s">
        <v>314</v>
      </c>
      <c r="D18" s="219" t="s">
        <v>315</v>
      </c>
      <c r="E18" s="214">
        <v>5</v>
      </c>
      <c r="F18" s="22"/>
      <c r="G18" s="22"/>
      <c r="H18" s="22"/>
      <c r="I18" s="22"/>
      <c r="J18" s="22"/>
      <c r="K18" s="22"/>
      <c r="L18" s="203">
        <f t="shared" si="5"/>
        <v>5</v>
      </c>
      <c r="M18" s="23">
        <f t="shared" si="1"/>
        <v>1</v>
      </c>
      <c r="N18" s="174">
        <f t="shared" si="2"/>
        <v>5</v>
      </c>
      <c r="O18" s="24"/>
      <c r="P18" s="25">
        <v>2144</v>
      </c>
      <c r="Q18" s="171" t="s">
        <v>107</v>
      </c>
      <c r="R18" s="27">
        <f t="shared" si="3"/>
        <v>5</v>
      </c>
      <c r="S18" s="28"/>
      <c r="T18" s="29">
        <f t="shared" si="4"/>
        <v>5</v>
      </c>
      <c r="U18" s="18"/>
      <c r="V18" s="30"/>
      <c r="W18" s="30"/>
      <c r="X18" s="30"/>
      <c r="Y18" s="30"/>
    </row>
    <row r="19" spans="1:25" ht="29.1" customHeight="1" thickBot="1" x14ac:dyDescent="0.4">
      <c r="A19" s="181" t="str">
        <f t="shared" si="0"/>
        <v>NO</v>
      </c>
      <c r="B19" s="211" t="s">
        <v>316</v>
      </c>
      <c r="C19" s="212" t="s">
        <v>272</v>
      </c>
      <c r="D19" s="219" t="s">
        <v>273</v>
      </c>
      <c r="E19" s="214">
        <v>5</v>
      </c>
      <c r="F19" s="22"/>
      <c r="G19" s="22"/>
      <c r="H19" s="22"/>
      <c r="I19" s="22"/>
      <c r="J19" s="22"/>
      <c r="K19" s="22"/>
      <c r="L19" s="203">
        <f t="shared" si="5"/>
        <v>5</v>
      </c>
      <c r="M19" s="23">
        <f t="shared" si="1"/>
        <v>1</v>
      </c>
      <c r="N19" s="174">
        <f t="shared" si="2"/>
        <v>5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0"/>
        <v>NO</v>
      </c>
      <c r="B20" s="211" t="s">
        <v>317</v>
      </c>
      <c r="C20" s="212" t="s">
        <v>138</v>
      </c>
      <c r="D20" s="219" t="s">
        <v>114</v>
      </c>
      <c r="E20" s="214">
        <v>5</v>
      </c>
      <c r="F20" s="22"/>
      <c r="G20" s="22"/>
      <c r="H20" s="22"/>
      <c r="I20" s="22"/>
      <c r="J20" s="22"/>
      <c r="K20" s="22"/>
      <c r="L20" s="203">
        <f t="shared" si="5"/>
        <v>5</v>
      </c>
      <c r="M20" s="23">
        <f t="shared" si="1"/>
        <v>1</v>
      </c>
      <c r="N20" s="174">
        <f t="shared" si="2"/>
        <v>5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30"/>
      <c r="W20" s="30"/>
      <c r="X20" s="30"/>
      <c r="Y20" s="30"/>
    </row>
    <row r="21" spans="1:25" ht="29.1" customHeight="1" thickBot="1" x14ac:dyDescent="0.4">
      <c r="A21" s="181" t="str">
        <f t="shared" si="0"/>
        <v>NO</v>
      </c>
      <c r="B21" s="211" t="s">
        <v>318</v>
      </c>
      <c r="C21" s="212" t="s">
        <v>159</v>
      </c>
      <c r="D21" s="219" t="s">
        <v>160</v>
      </c>
      <c r="E21" s="214">
        <v>5</v>
      </c>
      <c r="F21" s="22"/>
      <c r="G21" s="22"/>
      <c r="H21" s="22"/>
      <c r="I21" s="22"/>
      <c r="J21" s="22"/>
      <c r="K21" s="22"/>
      <c r="L21" s="203">
        <f t="shared" si="5"/>
        <v>5</v>
      </c>
      <c r="M21" s="23">
        <f t="shared" si="1"/>
        <v>1</v>
      </c>
      <c r="N21" s="174">
        <f t="shared" si="2"/>
        <v>5</v>
      </c>
      <c r="O21" s="24"/>
      <c r="P21" s="25">
        <v>2271</v>
      </c>
      <c r="Q21" s="26" t="s">
        <v>120</v>
      </c>
      <c r="R21" s="27">
        <f t="shared" si="3"/>
        <v>127</v>
      </c>
      <c r="S21" s="28"/>
      <c r="T21" s="29">
        <f t="shared" si="4"/>
        <v>127</v>
      </c>
      <c r="U21" s="18"/>
      <c r="V21" s="30"/>
      <c r="W21" s="30"/>
      <c r="X21" s="30"/>
      <c r="Y21" s="30"/>
    </row>
    <row r="22" spans="1:25" ht="29.1" customHeight="1" thickBot="1" x14ac:dyDescent="0.4">
      <c r="A22" s="181" t="str">
        <f t="shared" si="0"/>
        <v>NO</v>
      </c>
      <c r="B22" s="211" t="s">
        <v>319</v>
      </c>
      <c r="C22" s="212" t="s">
        <v>189</v>
      </c>
      <c r="D22" s="219" t="s">
        <v>190</v>
      </c>
      <c r="E22" s="214">
        <v>5</v>
      </c>
      <c r="F22" s="22"/>
      <c r="G22" s="22"/>
      <c r="H22" s="22"/>
      <c r="I22" s="22"/>
      <c r="J22" s="22"/>
      <c r="K22" s="22"/>
      <c r="L22" s="203">
        <f t="shared" si="5"/>
        <v>5</v>
      </c>
      <c r="M22" s="23">
        <f t="shared" si="1"/>
        <v>1</v>
      </c>
      <c r="N22" s="174">
        <f t="shared" si="2"/>
        <v>5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30"/>
      <c r="W22" s="30"/>
      <c r="X22" s="30"/>
      <c r="Y22" s="30"/>
    </row>
    <row r="23" spans="1:25" ht="29.1" customHeight="1" thickBot="1" x14ac:dyDescent="0.4">
      <c r="A23" s="181" t="str">
        <f t="shared" si="0"/>
        <v>NO</v>
      </c>
      <c r="B23" s="211" t="s">
        <v>320</v>
      </c>
      <c r="C23" s="212" t="s">
        <v>135</v>
      </c>
      <c r="D23" s="219" t="s">
        <v>136</v>
      </c>
      <c r="E23" s="214">
        <v>5</v>
      </c>
      <c r="F23" s="22"/>
      <c r="G23" s="22"/>
      <c r="H23" s="22"/>
      <c r="I23" s="22"/>
      <c r="J23" s="22"/>
      <c r="K23" s="22"/>
      <c r="L23" s="203">
        <f t="shared" si="5"/>
        <v>5</v>
      </c>
      <c r="M23" s="23">
        <f t="shared" si="1"/>
        <v>1</v>
      </c>
      <c r="N23" s="174">
        <f t="shared" si="2"/>
        <v>5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30"/>
      <c r="W23" s="30"/>
      <c r="X23" s="30"/>
      <c r="Y23" s="30"/>
    </row>
    <row r="24" spans="1:25" ht="29.1" customHeight="1" thickBot="1" x14ac:dyDescent="0.4">
      <c r="A24" s="181" t="str">
        <f t="shared" si="0"/>
        <v>NO</v>
      </c>
      <c r="B24" s="211" t="s">
        <v>321</v>
      </c>
      <c r="C24" s="212" t="s">
        <v>272</v>
      </c>
      <c r="D24" s="219" t="s">
        <v>273</v>
      </c>
      <c r="E24" s="214">
        <v>5</v>
      </c>
      <c r="F24" s="22"/>
      <c r="G24" s="22"/>
      <c r="H24" s="22"/>
      <c r="I24" s="22"/>
      <c r="J24" s="22"/>
      <c r="K24" s="22"/>
      <c r="L24" s="203">
        <f t="shared" si="5"/>
        <v>5</v>
      </c>
      <c r="M24" s="23">
        <f t="shared" si="1"/>
        <v>1</v>
      </c>
      <c r="N24" s="174">
        <f t="shared" si="2"/>
        <v>5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30"/>
      <c r="W24" s="30"/>
      <c r="X24" s="30"/>
      <c r="Y24" s="30"/>
    </row>
    <row r="25" spans="1:25" ht="29.1" customHeight="1" thickBot="1" x14ac:dyDescent="0.4">
      <c r="A25" s="181" t="str">
        <f t="shared" si="0"/>
        <v>NO</v>
      </c>
      <c r="B25" s="211" t="s">
        <v>322</v>
      </c>
      <c r="C25" s="212" t="s">
        <v>138</v>
      </c>
      <c r="D25" s="219" t="s">
        <v>114</v>
      </c>
      <c r="E25" s="214">
        <v>5</v>
      </c>
      <c r="F25" s="22"/>
      <c r="G25" s="22"/>
      <c r="H25" s="22"/>
      <c r="I25" s="22"/>
      <c r="J25" s="22"/>
      <c r="K25" s="22"/>
      <c r="L25" s="203">
        <f t="shared" si="5"/>
        <v>5</v>
      </c>
      <c r="M25" s="23">
        <f t="shared" si="1"/>
        <v>1</v>
      </c>
      <c r="N25" s="174">
        <f t="shared" si="2"/>
        <v>5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30"/>
      <c r="W25" s="30"/>
      <c r="X25" s="30"/>
      <c r="Y25" s="30"/>
    </row>
    <row r="26" spans="1:25" ht="29.1" customHeight="1" thickBot="1" x14ac:dyDescent="0.4">
      <c r="A26" s="181" t="str">
        <f t="shared" si="0"/>
        <v>NO</v>
      </c>
      <c r="B26" s="211" t="s">
        <v>323</v>
      </c>
      <c r="C26" s="212" t="s">
        <v>272</v>
      </c>
      <c r="D26" s="219" t="s">
        <v>273</v>
      </c>
      <c r="E26" s="214">
        <v>5</v>
      </c>
      <c r="F26" s="22"/>
      <c r="G26" s="22"/>
      <c r="H26" s="22"/>
      <c r="I26" s="22"/>
      <c r="J26" s="22"/>
      <c r="K26" s="22"/>
      <c r="L26" s="203">
        <f t="shared" si="5"/>
        <v>5</v>
      </c>
      <c r="M26" s="23">
        <f t="shared" si="1"/>
        <v>1</v>
      </c>
      <c r="N26" s="174">
        <f t="shared" si="2"/>
        <v>5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30"/>
      <c r="W26" s="30"/>
      <c r="X26" s="30"/>
      <c r="Y26" s="30"/>
    </row>
    <row r="27" spans="1:25" ht="29.1" customHeight="1" thickBot="1" x14ac:dyDescent="0.4">
      <c r="A27" s="181" t="str">
        <f t="shared" si="0"/>
        <v>NO</v>
      </c>
      <c r="B27" s="211" t="s">
        <v>324</v>
      </c>
      <c r="C27" s="212" t="s">
        <v>156</v>
      </c>
      <c r="D27" s="219" t="s">
        <v>118</v>
      </c>
      <c r="E27" s="214">
        <v>5</v>
      </c>
      <c r="F27" s="22"/>
      <c r="G27" s="22"/>
      <c r="H27" s="22"/>
      <c r="I27" s="22"/>
      <c r="J27" s="22"/>
      <c r="K27" s="22"/>
      <c r="L27" s="203">
        <f t="shared" si="5"/>
        <v>5</v>
      </c>
      <c r="M27" s="23">
        <f t="shared" si="1"/>
        <v>1</v>
      </c>
      <c r="N27" s="174">
        <f t="shared" si="2"/>
        <v>5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30"/>
      <c r="W27" s="30"/>
      <c r="X27" s="30"/>
      <c r="Y27" s="30"/>
    </row>
    <row r="28" spans="1:25" ht="29.1" customHeight="1" thickBot="1" x14ac:dyDescent="0.4">
      <c r="A28" s="181" t="str">
        <f t="shared" si="0"/>
        <v>NO</v>
      </c>
      <c r="B28" s="211" t="s">
        <v>325</v>
      </c>
      <c r="C28" s="212" t="s">
        <v>148</v>
      </c>
      <c r="D28" s="219" t="s">
        <v>20</v>
      </c>
      <c r="E28" s="214">
        <v>5</v>
      </c>
      <c r="F28" s="22"/>
      <c r="G28" s="22"/>
      <c r="H28" s="22"/>
      <c r="I28" s="22"/>
      <c r="J28" s="22"/>
      <c r="K28" s="22"/>
      <c r="L28" s="203">
        <f t="shared" si="5"/>
        <v>5</v>
      </c>
      <c r="M28" s="23">
        <f t="shared" si="1"/>
        <v>1</v>
      </c>
      <c r="N28" s="174">
        <f t="shared" si="2"/>
        <v>5</v>
      </c>
      <c r="O28" s="24"/>
      <c r="P28" s="25">
        <v>1174</v>
      </c>
      <c r="Q28" s="26" t="s">
        <v>123</v>
      </c>
      <c r="R28" s="27">
        <f t="shared" si="3"/>
        <v>0</v>
      </c>
      <c r="S28" s="28"/>
      <c r="T28" s="29">
        <f t="shared" si="4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0"/>
        <v>NO</v>
      </c>
      <c r="B29" s="211" t="s">
        <v>326</v>
      </c>
      <c r="C29" s="212" t="s">
        <v>272</v>
      </c>
      <c r="D29" s="219" t="s">
        <v>273</v>
      </c>
      <c r="E29" s="214">
        <v>5</v>
      </c>
      <c r="F29" s="22"/>
      <c r="G29" s="22"/>
      <c r="H29" s="22"/>
      <c r="I29" s="22"/>
      <c r="J29" s="22"/>
      <c r="K29" s="22"/>
      <c r="L29" s="203">
        <f t="shared" si="5"/>
        <v>5</v>
      </c>
      <c r="M29" s="23">
        <f t="shared" si="1"/>
        <v>1</v>
      </c>
      <c r="N29" s="174">
        <f t="shared" si="2"/>
        <v>5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0"/>
        <v>NO</v>
      </c>
      <c r="B30" s="211" t="s">
        <v>327</v>
      </c>
      <c r="C30" s="212" t="s">
        <v>138</v>
      </c>
      <c r="D30" s="213" t="s">
        <v>114</v>
      </c>
      <c r="E30" s="214">
        <v>5</v>
      </c>
      <c r="F30" s="22"/>
      <c r="G30" s="22"/>
      <c r="H30" s="22"/>
      <c r="I30" s="22"/>
      <c r="J30" s="22"/>
      <c r="K30" s="22"/>
      <c r="L30" s="203">
        <f t="shared" si="5"/>
        <v>5</v>
      </c>
      <c r="M30" s="23">
        <f t="shared" si="1"/>
        <v>1</v>
      </c>
      <c r="N30" s="174">
        <f t="shared" si="2"/>
        <v>5</v>
      </c>
      <c r="O30" s="24"/>
      <c r="P30" s="25">
        <v>1773</v>
      </c>
      <c r="Q30" s="26" t="s">
        <v>71</v>
      </c>
      <c r="R30" s="27">
        <f t="shared" si="3"/>
        <v>0</v>
      </c>
      <c r="S30" s="28"/>
      <c r="T30" s="29">
        <f t="shared" si="4"/>
        <v>0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0"/>
        <v>NO</v>
      </c>
      <c r="B31" s="211" t="s">
        <v>328</v>
      </c>
      <c r="C31" s="212" t="s">
        <v>204</v>
      </c>
      <c r="D31" s="213" t="s">
        <v>205</v>
      </c>
      <c r="E31" s="214">
        <v>5</v>
      </c>
      <c r="F31" s="22"/>
      <c r="G31" s="22"/>
      <c r="H31" s="22"/>
      <c r="I31" s="22"/>
      <c r="J31" s="22"/>
      <c r="K31" s="22"/>
      <c r="L31" s="203">
        <f t="shared" si="5"/>
        <v>5</v>
      </c>
      <c r="M31" s="23">
        <f t="shared" si="1"/>
        <v>1</v>
      </c>
      <c r="N31" s="174">
        <f t="shared" si="2"/>
        <v>5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0"/>
        <v>NO</v>
      </c>
      <c r="B32" s="211" t="s">
        <v>329</v>
      </c>
      <c r="C32" s="212" t="s">
        <v>214</v>
      </c>
      <c r="D32" s="213" t="s">
        <v>215</v>
      </c>
      <c r="E32" s="214">
        <v>5</v>
      </c>
      <c r="F32" s="22"/>
      <c r="G32" s="22"/>
      <c r="H32" s="22"/>
      <c r="I32" s="22"/>
      <c r="J32" s="22"/>
      <c r="K32" s="22"/>
      <c r="L32" s="203">
        <f t="shared" si="5"/>
        <v>5</v>
      </c>
      <c r="M32" s="23">
        <f t="shared" si="1"/>
        <v>1</v>
      </c>
      <c r="N32" s="174">
        <f t="shared" si="2"/>
        <v>5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0"/>
        <v>NO</v>
      </c>
      <c r="B33" s="211" t="s">
        <v>330</v>
      </c>
      <c r="C33" s="212" t="s">
        <v>140</v>
      </c>
      <c r="D33" s="213" t="s">
        <v>141</v>
      </c>
      <c r="E33" s="214">
        <v>5</v>
      </c>
      <c r="F33" s="22"/>
      <c r="G33" s="22"/>
      <c r="H33" s="22"/>
      <c r="I33" s="22"/>
      <c r="J33" s="22"/>
      <c r="K33" s="22"/>
      <c r="L33" s="203">
        <f t="shared" si="5"/>
        <v>5</v>
      </c>
      <c r="M33" s="23">
        <f t="shared" si="1"/>
        <v>1</v>
      </c>
      <c r="N33" s="174">
        <f t="shared" si="2"/>
        <v>5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0"/>
        <v>NO</v>
      </c>
      <c r="B34" s="211" t="s">
        <v>331</v>
      </c>
      <c r="C34" s="212" t="s">
        <v>204</v>
      </c>
      <c r="D34" s="213" t="s">
        <v>205</v>
      </c>
      <c r="E34" s="214">
        <v>5</v>
      </c>
      <c r="F34" s="22"/>
      <c r="G34" s="22"/>
      <c r="H34" s="22"/>
      <c r="I34" s="22"/>
      <c r="J34" s="22"/>
      <c r="K34" s="22"/>
      <c r="L34" s="203">
        <f t="shared" si="5"/>
        <v>5</v>
      </c>
      <c r="M34" s="23">
        <f t="shared" si="1"/>
        <v>1</v>
      </c>
      <c r="N34" s="174">
        <f t="shared" si="2"/>
        <v>5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ref="A35:A66" si="6">IF(M35&lt;2,"NO","SI")</f>
        <v>NO</v>
      </c>
      <c r="B35" s="211" t="s">
        <v>332</v>
      </c>
      <c r="C35" s="212" t="s">
        <v>272</v>
      </c>
      <c r="D35" s="219" t="s">
        <v>273</v>
      </c>
      <c r="E35" s="214">
        <v>5</v>
      </c>
      <c r="F35" s="22"/>
      <c r="G35" s="22"/>
      <c r="H35" s="22"/>
      <c r="I35" s="22"/>
      <c r="J35" s="22"/>
      <c r="K35" s="22"/>
      <c r="L35" s="203">
        <f t="shared" si="5"/>
        <v>5</v>
      </c>
      <c r="M35" s="23">
        <f t="shared" ref="M35:M66" si="7">COUNTA(E35:K35)</f>
        <v>1</v>
      </c>
      <c r="N35" s="174">
        <f t="shared" ref="N35:N66" si="8">SUM(E35:K35)</f>
        <v>5</v>
      </c>
      <c r="O35" s="24"/>
      <c r="P35" s="25">
        <v>1615</v>
      </c>
      <c r="Q35" s="26" t="s">
        <v>110</v>
      </c>
      <c r="R35" s="27">
        <f t="shared" ref="R35:R64" si="9">SUMIF($C$3:$C$113,P35,$N$3:$N$113)</f>
        <v>0</v>
      </c>
      <c r="S35" s="28"/>
      <c r="T35" s="29">
        <f t="shared" ref="T35:T64" si="10">SUMIF($C$3:$C$113,P35,$L$3:$L$113)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181" t="str">
        <f t="shared" si="6"/>
        <v>NO</v>
      </c>
      <c r="B36" s="211" t="s">
        <v>333</v>
      </c>
      <c r="C36" s="212" t="s">
        <v>172</v>
      </c>
      <c r="D36" s="219" t="s">
        <v>173</v>
      </c>
      <c r="E36" s="214">
        <v>5</v>
      </c>
      <c r="F36" s="22"/>
      <c r="G36" s="22"/>
      <c r="H36" s="22"/>
      <c r="I36" s="22"/>
      <c r="J36" s="22"/>
      <c r="K36" s="22"/>
      <c r="L36" s="203">
        <f t="shared" si="5"/>
        <v>5</v>
      </c>
      <c r="M36" s="23">
        <f t="shared" si="7"/>
        <v>1</v>
      </c>
      <c r="N36" s="174">
        <f t="shared" si="8"/>
        <v>5</v>
      </c>
      <c r="O36" s="24"/>
      <c r="P36" s="25">
        <v>48</v>
      </c>
      <c r="Q36" s="26" t="s">
        <v>111</v>
      </c>
      <c r="R36" s="27">
        <f t="shared" si="9"/>
        <v>10</v>
      </c>
      <c r="S36" s="28"/>
      <c r="T36" s="29">
        <f t="shared" si="10"/>
        <v>10</v>
      </c>
      <c r="U36" s="18"/>
      <c r="V36" s="6"/>
      <c r="W36" s="6"/>
      <c r="X36" s="6"/>
      <c r="Y36" s="6"/>
    </row>
    <row r="37" spans="1:25" ht="29.1" customHeight="1" thickBot="1" x14ac:dyDescent="0.4">
      <c r="A37" s="181" t="str">
        <f t="shared" si="6"/>
        <v>NO</v>
      </c>
      <c r="B37" s="211" t="s">
        <v>334</v>
      </c>
      <c r="C37" s="212" t="s">
        <v>314</v>
      </c>
      <c r="D37" s="219" t="s">
        <v>315</v>
      </c>
      <c r="E37" s="214">
        <v>5</v>
      </c>
      <c r="F37" s="22"/>
      <c r="G37" s="22"/>
      <c r="H37" s="22"/>
      <c r="I37" s="22"/>
      <c r="J37" s="22"/>
      <c r="K37" s="22"/>
      <c r="L37" s="203">
        <f t="shared" si="5"/>
        <v>5</v>
      </c>
      <c r="M37" s="23">
        <f t="shared" si="7"/>
        <v>1</v>
      </c>
      <c r="N37" s="174">
        <f t="shared" si="8"/>
        <v>5</v>
      </c>
      <c r="O37" s="24"/>
      <c r="P37" s="25">
        <v>1353</v>
      </c>
      <c r="Q37" s="26" t="s">
        <v>112</v>
      </c>
      <c r="R37" s="27">
        <f t="shared" si="9"/>
        <v>0</v>
      </c>
      <c r="S37" s="28"/>
      <c r="T37" s="29">
        <f t="shared" si="10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181" t="str">
        <f t="shared" si="6"/>
        <v>NO</v>
      </c>
      <c r="B38" s="211" t="s">
        <v>335</v>
      </c>
      <c r="C38" s="212" t="s">
        <v>138</v>
      </c>
      <c r="D38" s="219" t="s">
        <v>114</v>
      </c>
      <c r="E38" s="214">
        <v>5</v>
      </c>
      <c r="F38" s="22"/>
      <c r="G38" s="22"/>
      <c r="H38" s="22"/>
      <c r="I38" s="22"/>
      <c r="J38" s="22"/>
      <c r="K38" s="22"/>
      <c r="L38" s="203">
        <f t="shared" si="5"/>
        <v>5</v>
      </c>
      <c r="M38" s="23">
        <f t="shared" si="7"/>
        <v>1</v>
      </c>
      <c r="N38" s="174">
        <f t="shared" si="8"/>
        <v>5</v>
      </c>
      <c r="O38" s="24"/>
      <c r="P38" s="25">
        <v>1665</v>
      </c>
      <c r="Q38" s="26" t="s">
        <v>113</v>
      </c>
      <c r="R38" s="27">
        <f t="shared" si="9"/>
        <v>0</v>
      </c>
      <c r="S38" s="28"/>
      <c r="T38" s="29">
        <f t="shared" si="10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181" t="str">
        <f t="shared" si="6"/>
        <v>NO</v>
      </c>
      <c r="B39" s="211" t="s">
        <v>336</v>
      </c>
      <c r="C39" s="212" t="s">
        <v>135</v>
      </c>
      <c r="D39" s="219" t="s">
        <v>136</v>
      </c>
      <c r="E39" s="214">
        <v>5</v>
      </c>
      <c r="F39" s="22"/>
      <c r="G39" s="22"/>
      <c r="H39" s="22"/>
      <c r="I39" s="22"/>
      <c r="J39" s="22"/>
      <c r="K39" s="22"/>
      <c r="L39" s="203">
        <f t="shared" si="5"/>
        <v>5</v>
      </c>
      <c r="M39" s="23">
        <f t="shared" si="7"/>
        <v>1</v>
      </c>
      <c r="N39" s="174">
        <f t="shared" si="8"/>
        <v>5</v>
      </c>
      <c r="O39" s="24"/>
      <c r="P39" s="25"/>
      <c r="Q39" s="26"/>
      <c r="R39" s="27">
        <f t="shared" si="9"/>
        <v>0</v>
      </c>
      <c r="S39" s="28"/>
      <c r="T39" s="29">
        <f t="shared" si="10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181" t="str">
        <f t="shared" si="6"/>
        <v>NO</v>
      </c>
      <c r="B40" s="211" t="s">
        <v>337</v>
      </c>
      <c r="C40" s="212" t="s">
        <v>272</v>
      </c>
      <c r="D40" s="219" t="s">
        <v>273</v>
      </c>
      <c r="E40" s="214">
        <v>5</v>
      </c>
      <c r="F40" s="22"/>
      <c r="G40" s="22"/>
      <c r="H40" s="22"/>
      <c r="I40" s="22"/>
      <c r="J40" s="22"/>
      <c r="K40" s="22"/>
      <c r="L40" s="203">
        <f t="shared" si="5"/>
        <v>5</v>
      </c>
      <c r="M40" s="23">
        <f t="shared" si="7"/>
        <v>1</v>
      </c>
      <c r="N40" s="174">
        <f t="shared" si="8"/>
        <v>5</v>
      </c>
      <c r="O40" s="24"/>
      <c r="P40" s="25"/>
      <c r="Q40" s="26"/>
      <c r="R40" s="27">
        <f t="shared" si="9"/>
        <v>0</v>
      </c>
      <c r="S40" s="28"/>
      <c r="T40" s="29">
        <f t="shared" si="10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181" t="str">
        <f t="shared" si="6"/>
        <v>NO</v>
      </c>
      <c r="B41" s="211" t="s">
        <v>338</v>
      </c>
      <c r="C41" s="212" t="s">
        <v>204</v>
      </c>
      <c r="D41" s="213" t="s">
        <v>205</v>
      </c>
      <c r="E41" s="214">
        <v>5</v>
      </c>
      <c r="F41" s="22"/>
      <c r="G41" s="22"/>
      <c r="H41" s="22"/>
      <c r="I41" s="22"/>
      <c r="J41" s="22"/>
      <c r="K41" s="22"/>
      <c r="L41" s="203">
        <f t="shared" si="5"/>
        <v>5</v>
      </c>
      <c r="M41" s="23">
        <f t="shared" si="7"/>
        <v>1</v>
      </c>
      <c r="N41" s="174">
        <f t="shared" si="8"/>
        <v>5</v>
      </c>
      <c r="O41" s="24"/>
      <c r="P41" s="25"/>
      <c r="Q41" s="26"/>
      <c r="R41" s="27">
        <f t="shared" si="9"/>
        <v>0</v>
      </c>
      <c r="S41" s="28"/>
      <c r="T41" s="29">
        <f t="shared" si="10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181" t="str">
        <f t="shared" si="6"/>
        <v>NO</v>
      </c>
      <c r="B42" s="211" t="s">
        <v>339</v>
      </c>
      <c r="C42" s="212" t="s">
        <v>189</v>
      </c>
      <c r="D42" s="213" t="s">
        <v>190</v>
      </c>
      <c r="E42" s="214">
        <v>5</v>
      </c>
      <c r="F42" s="22"/>
      <c r="G42" s="22"/>
      <c r="H42" s="22"/>
      <c r="I42" s="22"/>
      <c r="J42" s="22"/>
      <c r="K42" s="22"/>
      <c r="L42" s="203">
        <f t="shared" si="5"/>
        <v>5</v>
      </c>
      <c r="M42" s="23">
        <f t="shared" si="7"/>
        <v>1</v>
      </c>
      <c r="N42" s="174">
        <f t="shared" si="8"/>
        <v>5</v>
      </c>
      <c r="O42" s="24"/>
      <c r="P42" s="25"/>
      <c r="Q42" s="26"/>
      <c r="R42" s="27">
        <f t="shared" si="9"/>
        <v>0</v>
      </c>
      <c r="S42" s="28"/>
      <c r="T42" s="29">
        <f t="shared" si="10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181" t="str">
        <f t="shared" si="6"/>
        <v>NO</v>
      </c>
      <c r="B43" s="19"/>
      <c r="C43" s="20"/>
      <c r="D43" s="19"/>
      <c r="E43" s="22"/>
      <c r="F43" s="22"/>
      <c r="G43" s="22"/>
      <c r="H43" s="22"/>
      <c r="I43" s="22"/>
      <c r="J43" s="22"/>
      <c r="K43" s="22"/>
      <c r="L43" s="203">
        <f t="shared" si="5"/>
        <v>0</v>
      </c>
      <c r="M43" s="23">
        <f t="shared" si="7"/>
        <v>0</v>
      </c>
      <c r="N43" s="174">
        <f t="shared" si="8"/>
        <v>0</v>
      </c>
      <c r="O43" s="24"/>
      <c r="P43" s="25"/>
      <c r="Q43" s="26"/>
      <c r="R43" s="27">
        <f t="shared" si="9"/>
        <v>0</v>
      </c>
      <c r="S43" s="28"/>
      <c r="T43" s="29">
        <f t="shared" si="10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181" t="str">
        <f t="shared" si="6"/>
        <v>NO</v>
      </c>
      <c r="B44" s="19"/>
      <c r="C44" s="20"/>
      <c r="D44" s="19"/>
      <c r="E44" s="22"/>
      <c r="F44" s="22"/>
      <c r="G44" s="22"/>
      <c r="H44" s="22"/>
      <c r="I44" s="22"/>
      <c r="J44" s="22"/>
      <c r="K44" s="22"/>
      <c r="L44" s="203">
        <f t="shared" si="5"/>
        <v>0</v>
      </c>
      <c r="M44" s="23">
        <f t="shared" si="7"/>
        <v>0</v>
      </c>
      <c r="N44" s="174">
        <f t="shared" si="8"/>
        <v>0</v>
      </c>
      <c r="O44" s="24"/>
      <c r="P44" s="25">
        <v>2199</v>
      </c>
      <c r="Q44" s="171" t="s">
        <v>106</v>
      </c>
      <c r="R44" s="27">
        <f t="shared" si="9"/>
        <v>0</v>
      </c>
      <c r="S44" s="28"/>
      <c r="T44" s="29">
        <f t="shared" si="10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181" t="str">
        <f t="shared" si="6"/>
        <v>NO</v>
      </c>
      <c r="B45" s="165"/>
      <c r="C45" s="20"/>
      <c r="D45" s="19"/>
      <c r="E45" s="22"/>
      <c r="F45" s="22"/>
      <c r="G45" s="22"/>
      <c r="H45" s="22"/>
      <c r="I45" s="22"/>
      <c r="J45" s="22"/>
      <c r="K45" s="22"/>
      <c r="L45" s="203">
        <f t="shared" si="5"/>
        <v>0</v>
      </c>
      <c r="M45" s="23">
        <f t="shared" si="7"/>
        <v>0</v>
      </c>
      <c r="N45" s="174">
        <f t="shared" si="8"/>
        <v>0</v>
      </c>
      <c r="O45" s="24"/>
      <c r="P45" s="25">
        <v>1908</v>
      </c>
      <c r="Q45" s="26" t="s">
        <v>55</v>
      </c>
      <c r="R45" s="27">
        <f t="shared" si="9"/>
        <v>0</v>
      </c>
      <c r="S45" s="28"/>
      <c r="T45" s="29">
        <f t="shared" si="10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181" t="str">
        <f t="shared" si="6"/>
        <v>NO</v>
      </c>
      <c r="B46" s="165"/>
      <c r="C46" s="20"/>
      <c r="D46" s="19"/>
      <c r="E46" s="22"/>
      <c r="F46" s="22"/>
      <c r="G46" s="22"/>
      <c r="H46" s="22"/>
      <c r="I46" s="22"/>
      <c r="J46" s="22"/>
      <c r="K46" s="22"/>
      <c r="L46" s="203">
        <f t="shared" si="5"/>
        <v>0</v>
      </c>
      <c r="M46" s="23">
        <f t="shared" si="7"/>
        <v>0</v>
      </c>
      <c r="N46" s="174">
        <f t="shared" si="8"/>
        <v>0</v>
      </c>
      <c r="O46" s="37"/>
      <c r="P46" s="25">
        <v>2057</v>
      </c>
      <c r="Q46" s="26" t="s">
        <v>56</v>
      </c>
      <c r="R46" s="27">
        <f t="shared" si="9"/>
        <v>15</v>
      </c>
      <c r="S46" s="28"/>
      <c r="T46" s="29">
        <f t="shared" si="10"/>
        <v>15</v>
      </c>
      <c r="U46" s="40"/>
      <c r="V46" s="6"/>
      <c r="W46" s="6"/>
      <c r="X46" s="6"/>
      <c r="Y46" s="6"/>
    </row>
    <row r="47" spans="1:25" ht="29.1" customHeight="1" thickBot="1" x14ac:dyDescent="0.4">
      <c r="A47" s="181" t="str">
        <f t="shared" si="6"/>
        <v>NO</v>
      </c>
      <c r="B47" s="19"/>
      <c r="C47" s="20"/>
      <c r="D47" s="19"/>
      <c r="E47" s="22"/>
      <c r="F47" s="22"/>
      <c r="G47" s="22"/>
      <c r="H47" s="22"/>
      <c r="I47" s="22"/>
      <c r="J47" s="22"/>
      <c r="K47" s="22"/>
      <c r="L47" s="203">
        <f t="shared" si="5"/>
        <v>0</v>
      </c>
      <c r="M47" s="23">
        <f t="shared" si="7"/>
        <v>0</v>
      </c>
      <c r="N47" s="174">
        <f t="shared" si="8"/>
        <v>0</v>
      </c>
      <c r="O47" s="37"/>
      <c r="P47" s="25">
        <v>2069</v>
      </c>
      <c r="Q47" s="26" t="s">
        <v>57</v>
      </c>
      <c r="R47" s="27">
        <f t="shared" si="9"/>
        <v>0</v>
      </c>
      <c r="S47" s="28"/>
      <c r="T47" s="29">
        <f t="shared" si="10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181" t="str">
        <f t="shared" si="6"/>
        <v>NO</v>
      </c>
      <c r="B48" s="19"/>
      <c r="C48" s="20"/>
      <c r="D48" s="19"/>
      <c r="E48" s="22"/>
      <c r="F48" s="22"/>
      <c r="G48" s="22"/>
      <c r="H48" s="22"/>
      <c r="I48" s="22"/>
      <c r="J48" s="22"/>
      <c r="K48" s="22"/>
      <c r="L48" s="203">
        <f t="shared" si="5"/>
        <v>0</v>
      </c>
      <c r="M48" s="23">
        <f t="shared" si="7"/>
        <v>0</v>
      </c>
      <c r="N48" s="174">
        <f t="shared" si="8"/>
        <v>0</v>
      </c>
      <c r="O48" s="18"/>
      <c r="P48" s="25">
        <v>1887</v>
      </c>
      <c r="Q48" s="26" t="s">
        <v>125</v>
      </c>
      <c r="R48" s="27">
        <f t="shared" si="9"/>
        <v>0</v>
      </c>
      <c r="S48" s="28"/>
      <c r="T48" s="29">
        <f t="shared" si="10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181" t="str">
        <f t="shared" si="6"/>
        <v>NO</v>
      </c>
      <c r="B49" s="19"/>
      <c r="C49" s="20"/>
      <c r="D49" s="19"/>
      <c r="E49" s="22"/>
      <c r="F49" s="22"/>
      <c r="G49" s="22"/>
      <c r="H49" s="22"/>
      <c r="I49" s="22"/>
      <c r="J49" s="22"/>
      <c r="K49" s="22"/>
      <c r="L49" s="203">
        <f t="shared" si="5"/>
        <v>0</v>
      </c>
      <c r="M49" s="23">
        <f t="shared" si="7"/>
        <v>0</v>
      </c>
      <c r="N49" s="174">
        <f t="shared" si="8"/>
        <v>0</v>
      </c>
      <c r="O49" s="18"/>
      <c r="P49" s="25">
        <v>2029</v>
      </c>
      <c r="Q49" s="26" t="s">
        <v>59</v>
      </c>
      <c r="R49" s="27">
        <f t="shared" si="9"/>
        <v>0</v>
      </c>
      <c r="S49" s="28"/>
      <c r="T49" s="29">
        <f t="shared" si="10"/>
        <v>0</v>
      </c>
      <c r="U49" s="6"/>
      <c r="V49" s="6"/>
      <c r="W49" s="6"/>
      <c r="X49" s="6"/>
      <c r="Y49" s="6"/>
    </row>
    <row r="50" spans="1:25" ht="29.1" customHeight="1" thickBot="1" x14ac:dyDescent="0.4">
      <c r="A50" s="181" t="str">
        <f t="shared" si="6"/>
        <v>NO</v>
      </c>
      <c r="B50" s="19"/>
      <c r="C50" s="20"/>
      <c r="D50" s="19"/>
      <c r="E50" s="22"/>
      <c r="F50" s="22"/>
      <c r="G50" s="22"/>
      <c r="H50" s="22"/>
      <c r="I50" s="22"/>
      <c r="J50" s="22"/>
      <c r="K50" s="22"/>
      <c r="L50" s="203">
        <f t="shared" si="5"/>
        <v>0</v>
      </c>
      <c r="M50" s="23">
        <f t="shared" si="7"/>
        <v>0</v>
      </c>
      <c r="N50" s="174">
        <f t="shared" si="8"/>
        <v>0</v>
      </c>
      <c r="O50" s="18"/>
      <c r="P50" s="25">
        <v>2027</v>
      </c>
      <c r="Q50" s="26" t="s">
        <v>20</v>
      </c>
      <c r="R50" s="27">
        <f t="shared" si="9"/>
        <v>77</v>
      </c>
      <c r="S50" s="28"/>
      <c r="T50" s="29">
        <f t="shared" si="10"/>
        <v>77</v>
      </c>
      <c r="U50" s="6"/>
      <c r="V50" s="6"/>
      <c r="W50" s="6"/>
      <c r="X50" s="6"/>
      <c r="Y50" s="6"/>
    </row>
    <row r="51" spans="1:25" ht="29.1" customHeight="1" thickBot="1" x14ac:dyDescent="0.4">
      <c r="A51" s="181" t="str">
        <f t="shared" si="6"/>
        <v>NO</v>
      </c>
      <c r="B51" s="19"/>
      <c r="C51" s="20"/>
      <c r="D51" s="19"/>
      <c r="E51" s="22"/>
      <c r="F51" s="22"/>
      <c r="G51" s="22"/>
      <c r="H51" s="22"/>
      <c r="I51" s="22"/>
      <c r="J51" s="22"/>
      <c r="K51" s="22"/>
      <c r="L51" s="203">
        <f t="shared" si="5"/>
        <v>0</v>
      </c>
      <c r="M51" s="23">
        <f t="shared" si="7"/>
        <v>0</v>
      </c>
      <c r="N51" s="174">
        <f t="shared" si="8"/>
        <v>0</v>
      </c>
      <c r="O51" s="18"/>
      <c r="P51" s="25">
        <v>1862</v>
      </c>
      <c r="Q51" s="26" t="s">
        <v>60</v>
      </c>
      <c r="R51" s="27">
        <f t="shared" si="9"/>
        <v>0</v>
      </c>
      <c r="S51" s="28"/>
      <c r="T51" s="29">
        <f t="shared" si="10"/>
        <v>0</v>
      </c>
      <c r="U51" s="6"/>
      <c r="V51" s="6"/>
      <c r="W51" s="6"/>
      <c r="X51" s="6"/>
      <c r="Y51" s="6"/>
    </row>
    <row r="52" spans="1:25" ht="29.1" customHeight="1" thickBot="1" x14ac:dyDescent="0.4">
      <c r="A52" s="181" t="str">
        <f t="shared" si="6"/>
        <v>NO</v>
      </c>
      <c r="B52" s="19"/>
      <c r="C52" s="20"/>
      <c r="D52" s="19"/>
      <c r="E52" s="22"/>
      <c r="F52" s="22"/>
      <c r="G52" s="22"/>
      <c r="H52" s="22"/>
      <c r="I52" s="22"/>
      <c r="J52" s="22"/>
      <c r="K52" s="22"/>
      <c r="L52" s="203">
        <f t="shared" si="5"/>
        <v>0</v>
      </c>
      <c r="M52" s="23">
        <f t="shared" si="7"/>
        <v>0</v>
      </c>
      <c r="N52" s="174">
        <f t="shared" si="8"/>
        <v>0</v>
      </c>
      <c r="O52" s="18"/>
      <c r="P52" s="25">
        <v>1132</v>
      </c>
      <c r="Q52" s="26" t="s">
        <v>61</v>
      </c>
      <c r="R52" s="27">
        <f t="shared" si="9"/>
        <v>0</v>
      </c>
      <c r="S52" s="28"/>
      <c r="T52" s="29">
        <f t="shared" si="10"/>
        <v>0</v>
      </c>
      <c r="U52" s="6"/>
      <c r="V52" s="6"/>
      <c r="W52" s="6"/>
      <c r="X52" s="6"/>
      <c r="Y52" s="6"/>
    </row>
    <row r="53" spans="1:25" ht="29.1" customHeight="1" thickBot="1" x14ac:dyDescent="0.4">
      <c r="A53" s="181" t="str">
        <f t="shared" si="6"/>
        <v>NO</v>
      </c>
      <c r="B53" s="165"/>
      <c r="C53" s="20"/>
      <c r="D53" s="19"/>
      <c r="E53" s="22"/>
      <c r="F53" s="22"/>
      <c r="G53" s="22"/>
      <c r="H53" s="22"/>
      <c r="I53" s="22"/>
      <c r="J53" s="22"/>
      <c r="K53" s="22"/>
      <c r="L53" s="203">
        <f t="shared" si="5"/>
        <v>0</v>
      </c>
      <c r="M53" s="23">
        <f t="shared" si="7"/>
        <v>0</v>
      </c>
      <c r="N53" s="174">
        <f t="shared" si="8"/>
        <v>0</v>
      </c>
      <c r="O53" s="18"/>
      <c r="P53" s="25">
        <v>1988</v>
      </c>
      <c r="Q53" s="26" t="s">
        <v>62</v>
      </c>
      <c r="R53" s="27">
        <f t="shared" si="9"/>
        <v>0</v>
      </c>
      <c r="S53" s="28"/>
      <c r="T53" s="29">
        <f t="shared" si="10"/>
        <v>0</v>
      </c>
      <c r="U53" s="6"/>
      <c r="V53" s="6"/>
      <c r="W53" s="6"/>
      <c r="X53" s="6"/>
      <c r="Y53" s="6"/>
    </row>
    <row r="54" spans="1:25" ht="29.1" customHeight="1" thickBot="1" x14ac:dyDescent="0.4">
      <c r="A54" s="181" t="str">
        <f t="shared" si="6"/>
        <v>NO</v>
      </c>
      <c r="B54" s="19"/>
      <c r="C54" s="20"/>
      <c r="D54" s="19"/>
      <c r="E54" s="22"/>
      <c r="F54" s="22"/>
      <c r="G54" s="22"/>
      <c r="H54" s="22"/>
      <c r="I54" s="22"/>
      <c r="J54" s="22"/>
      <c r="K54" s="22"/>
      <c r="L54" s="203">
        <f t="shared" si="5"/>
        <v>0</v>
      </c>
      <c r="M54" s="23">
        <f t="shared" si="7"/>
        <v>0</v>
      </c>
      <c r="N54" s="174">
        <f t="shared" si="8"/>
        <v>0</v>
      </c>
      <c r="O54" s="18"/>
      <c r="P54" s="25"/>
      <c r="Q54" s="26"/>
      <c r="R54" s="27">
        <f t="shared" si="9"/>
        <v>0</v>
      </c>
      <c r="S54" s="28"/>
      <c r="T54" s="29">
        <f t="shared" si="10"/>
        <v>0</v>
      </c>
      <c r="U54" s="6"/>
      <c r="V54" s="6"/>
      <c r="W54" s="6"/>
      <c r="X54" s="6"/>
      <c r="Y54" s="6"/>
    </row>
    <row r="55" spans="1:25" ht="29.1" customHeight="1" thickBot="1" x14ac:dyDescent="0.4">
      <c r="A55" s="181" t="str">
        <f t="shared" si="6"/>
        <v>NO</v>
      </c>
      <c r="B55" s="19"/>
      <c r="C55" s="20"/>
      <c r="D55" s="19"/>
      <c r="E55" s="22"/>
      <c r="F55" s="22"/>
      <c r="G55" s="22"/>
      <c r="H55" s="22"/>
      <c r="I55" s="22"/>
      <c r="J55" s="22"/>
      <c r="K55" s="22"/>
      <c r="L55" s="203">
        <f t="shared" si="5"/>
        <v>0</v>
      </c>
      <c r="M55" s="23">
        <f t="shared" si="7"/>
        <v>0</v>
      </c>
      <c r="N55" s="174">
        <f t="shared" si="8"/>
        <v>0</v>
      </c>
      <c r="O55" s="18"/>
      <c r="P55" s="25"/>
      <c r="Q55" s="26"/>
      <c r="R55" s="27">
        <f t="shared" si="9"/>
        <v>0</v>
      </c>
      <c r="S55" s="28"/>
      <c r="T55" s="29">
        <f t="shared" si="10"/>
        <v>0</v>
      </c>
      <c r="U55" s="6"/>
      <c r="V55" s="6"/>
      <c r="W55" s="6"/>
      <c r="X55" s="6"/>
      <c r="Y55" s="6"/>
    </row>
    <row r="56" spans="1:25" ht="29.1" customHeight="1" thickBot="1" x14ac:dyDescent="0.4">
      <c r="A56" s="181" t="str">
        <f t="shared" si="6"/>
        <v>NO</v>
      </c>
      <c r="B56" s="19"/>
      <c r="C56" s="20"/>
      <c r="D56" s="19"/>
      <c r="E56" s="22"/>
      <c r="F56" s="22"/>
      <c r="G56" s="22"/>
      <c r="H56" s="22"/>
      <c r="I56" s="22"/>
      <c r="J56" s="22"/>
      <c r="K56" s="22"/>
      <c r="L56" s="203">
        <f t="shared" si="5"/>
        <v>0</v>
      </c>
      <c r="M56" s="23">
        <f t="shared" si="7"/>
        <v>0</v>
      </c>
      <c r="N56" s="174">
        <f t="shared" si="8"/>
        <v>0</v>
      </c>
      <c r="O56" s="18"/>
      <c r="P56" s="25"/>
      <c r="Q56" s="26"/>
      <c r="R56" s="27">
        <f t="shared" si="9"/>
        <v>0</v>
      </c>
      <c r="S56" s="28"/>
      <c r="T56" s="29">
        <f t="shared" si="10"/>
        <v>0</v>
      </c>
      <c r="U56" s="6"/>
      <c r="V56" s="6"/>
      <c r="W56" s="6"/>
      <c r="X56" s="6"/>
      <c r="Y56" s="6"/>
    </row>
    <row r="57" spans="1:25" ht="29.1" customHeight="1" thickBot="1" x14ac:dyDescent="0.4">
      <c r="A57" s="181" t="str">
        <f t="shared" si="6"/>
        <v>NO</v>
      </c>
      <c r="B57" s="19"/>
      <c r="C57" s="20"/>
      <c r="D57" s="19"/>
      <c r="E57" s="22"/>
      <c r="F57" s="22"/>
      <c r="G57" s="22"/>
      <c r="H57" s="22"/>
      <c r="I57" s="22"/>
      <c r="J57" s="22"/>
      <c r="K57" s="22"/>
      <c r="L57" s="203">
        <f t="shared" si="5"/>
        <v>0</v>
      </c>
      <c r="M57" s="23">
        <f t="shared" si="7"/>
        <v>0</v>
      </c>
      <c r="N57" s="174">
        <f t="shared" si="8"/>
        <v>0</v>
      </c>
      <c r="O57" s="18"/>
      <c r="P57" s="25">
        <v>1990</v>
      </c>
      <c r="Q57" s="26" t="s">
        <v>26</v>
      </c>
      <c r="R57" s="27">
        <f t="shared" si="9"/>
        <v>0</v>
      </c>
      <c r="S57" s="28"/>
      <c r="T57" s="29">
        <f t="shared" si="10"/>
        <v>0</v>
      </c>
      <c r="U57" s="6"/>
      <c r="V57" s="6"/>
      <c r="W57" s="6"/>
      <c r="X57" s="6"/>
      <c r="Y57" s="6"/>
    </row>
    <row r="58" spans="1:25" ht="29.1" customHeight="1" thickBot="1" x14ac:dyDescent="0.4">
      <c r="A58" s="181" t="str">
        <f t="shared" si="6"/>
        <v>NO</v>
      </c>
      <c r="B58" s="165"/>
      <c r="C58" s="20"/>
      <c r="D58" s="19"/>
      <c r="E58" s="22"/>
      <c r="F58" s="22"/>
      <c r="G58" s="22"/>
      <c r="H58" s="22"/>
      <c r="I58" s="22"/>
      <c r="J58" s="22"/>
      <c r="K58" s="22"/>
      <c r="L58" s="203">
        <f t="shared" si="5"/>
        <v>0</v>
      </c>
      <c r="M58" s="23">
        <f t="shared" si="7"/>
        <v>0</v>
      </c>
      <c r="N58" s="174">
        <f t="shared" si="8"/>
        <v>0</v>
      </c>
      <c r="O58" s="18"/>
      <c r="P58" s="25">
        <v>2068</v>
      </c>
      <c r="Q58" s="26" t="s">
        <v>64</v>
      </c>
      <c r="R58" s="27">
        <f t="shared" si="9"/>
        <v>0</v>
      </c>
      <c r="S58" s="28"/>
      <c r="T58" s="29">
        <f t="shared" si="10"/>
        <v>0</v>
      </c>
      <c r="U58" s="6"/>
      <c r="V58" s="6"/>
      <c r="W58" s="6"/>
      <c r="X58" s="6"/>
      <c r="Y58" s="6"/>
    </row>
    <row r="59" spans="1:25" ht="29.1" customHeight="1" thickBot="1" x14ac:dyDescent="0.4">
      <c r="A59" s="181" t="str">
        <f t="shared" si="6"/>
        <v>NO</v>
      </c>
      <c r="B59" s="165"/>
      <c r="C59" s="20"/>
      <c r="D59" s="19"/>
      <c r="E59" s="22"/>
      <c r="F59" s="22"/>
      <c r="G59" s="22"/>
      <c r="H59" s="22"/>
      <c r="I59" s="22"/>
      <c r="J59" s="22"/>
      <c r="K59" s="22"/>
      <c r="L59" s="203">
        <f t="shared" si="5"/>
        <v>0</v>
      </c>
      <c r="M59" s="23">
        <f t="shared" si="7"/>
        <v>0</v>
      </c>
      <c r="N59" s="174">
        <f t="shared" si="8"/>
        <v>0</v>
      </c>
      <c r="O59" s="18"/>
      <c r="P59" s="25">
        <v>2075</v>
      </c>
      <c r="Q59" s="171" t="s">
        <v>118</v>
      </c>
      <c r="R59" s="27">
        <f t="shared" si="9"/>
        <v>5</v>
      </c>
      <c r="S59" s="28"/>
      <c r="T59" s="29">
        <f t="shared" si="10"/>
        <v>5</v>
      </c>
      <c r="U59" s="6"/>
      <c r="V59" s="6"/>
      <c r="W59" s="6"/>
      <c r="X59" s="6"/>
      <c r="Y59" s="6"/>
    </row>
    <row r="60" spans="1:25" ht="29.1" customHeight="1" thickBot="1" x14ac:dyDescent="0.4">
      <c r="A60" s="181" t="str">
        <f t="shared" si="6"/>
        <v>NO</v>
      </c>
      <c r="B60" s="19"/>
      <c r="C60" s="20"/>
      <c r="D60" s="19"/>
      <c r="E60" s="22"/>
      <c r="F60" s="22"/>
      <c r="G60" s="22"/>
      <c r="H60" s="22"/>
      <c r="I60" s="22"/>
      <c r="J60" s="22"/>
      <c r="K60" s="22"/>
      <c r="L60" s="203">
        <f t="shared" si="5"/>
        <v>0</v>
      </c>
      <c r="M60" s="23">
        <f t="shared" si="7"/>
        <v>0</v>
      </c>
      <c r="N60" s="174">
        <f t="shared" si="8"/>
        <v>0</v>
      </c>
      <c r="O60" s="18"/>
      <c r="P60" s="25">
        <v>2076</v>
      </c>
      <c r="Q60" s="26" t="s">
        <v>117</v>
      </c>
      <c r="R60" s="27">
        <f t="shared" si="9"/>
        <v>0</v>
      </c>
      <c r="S60" s="28"/>
      <c r="T60" s="29">
        <f t="shared" si="10"/>
        <v>0</v>
      </c>
      <c r="U60" s="6"/>
      <c r="V60" s="6"/>
      <c r="W60" s="6"/>
      <c r="X60" s="6"/>
      <c r="Y60" s="6"/>
    </row>
    <row r="61" spans="1:25" ht="29.1" customHeight="1" thickBot="1" x14ac:dyDescent="0.4">
      <c r="A61" s="181" t="str">
        <f t="shared" si="6"/>
        <v>NO</v>
      </c>
      <c r="B61" s="19"/>
      <c r="C61" s="20"/>
      <c r="D61" s="19"/>
      <c r="E61" s="22"/>
      <c r="F61" s="22"/>
      <c r="G61" s="22"/>
      <c r="H61" s="22"/>
      <c r="I61" s="22"/>
      <c r="J61" s="22"/>
      <c r="K61" s="22"/>
      <c r="L61" s="203">
        <f t="shared" si="5"/>
        <v>0</v>
      </c>
      <c r="M61" s="23">
        <f t="shared" si="7"/>
        <v>0</v>
      </c>
      <c r="N61" s="174">
        <f t="shared" si="8"/>
        <v>0</v>
      </c>
      <c r="O61" s="18"/>
      <c r="P61" s="25">
        <v>2161</v>
      </c>
      <c r="Q61" s="26" t="s">
        <v>66</v>
      </c>
      <c r="R61" s="27">
        <f t="shared" si="9"/>
        <v>0</v>
      </c>
      <c r="S61" s="28"/>
      <c r="T61" s="29">
        <f t="shared" si="10"/>
        <v>0</v>
      </c>
      <c r="U61" s="6"/>
      <c r="V61" s="6"/>
      <c r="W61" s="6"/>
      <c r="X61" s="6"/>
      <c r="Y61" s="6"/>
    </row>
    <row r="62" spans="1:25" ht="29.1" customHeight="1" thickBot="1" x14ac:dyDescent="0.4">
      <c r="A62" s="181" t="str">
        <f t="shared" si="6"/>
        <v>NO</v>
      </c>
      <c r="B62" s="165"/>
      <c r="C62" s="20"/>
      <c r="D62" s="19"/>
      <c r="E62" s="22"/>
      <c r="F62" s="22"/>
      <c r="G62" s="22"/>
      <c r="H62" s="22"/>
      <c r="I62" s="22"/>
      <c r="J62" s="22"/>
      <c r="K62" s="22"/>
      <c r="L62" s="203">
        <f t="shared" si="5"/>
        <v>0</v>
      </c>
      <c r="M62" s="23">
        <f t="shared" si="7"/>
        <v>0</v>
      </c>
      <c r="N62" s="174">
        <f t="shared" si="8"/>
        <v>0</v>
      </c>
      <c r="O62" s="18"/>
      <c r="P62" s="25">
        <v>1216</v>
      </c>
      <c r="Q62" s="171" t="s">
        <v>108</v>
      </c>
      <c r="R62" s="27">
        <f t="shared" si="9"/>
        <v>0</v>
      </c>
      <c r="S62" s="28"/>
      <c r="T62" s="29">
        <f t="shared" si="10"/>
        <v>0</v>
      </c>
      <c r="U62" s="6"/>
      <c r="V62" s="6"/>
      <c r="W62" s="6"/>
      <c r="X62" s="6"/>
      <c r="Y62" s="6"/>
    </row>
    <row r="63" spans="1:25" ht="29.1" customHeight="1" thickBot="1" x14ac:dyDescent="0.4">
      <c r="A63" s="181" t="str">
        <f t="shared" si="6"/>
        <v>NO</v>
      </c>
      <c r="B63" s="19"/>
      <c r="C63" s="20"/>
      <c r="D63" s="19"/>
      <c r="E63" s="22"/>
      <c r="F63" s="22"/>
      <c r="G63" s="22"/>
      <c r="H63" s="22"/>
      <c r="I63" s="22"/>
      <c r="J63" s="22"/>
      <c r="K63" s="22"/>
      <c r="L63" s="203">
        <f t="shared" si="5"/>
        <v>0</v>
      </c>
      <c r="M63" s="23">
        <f t="shared" si="7"/>
        <v>0</v>
      </c>
      <c r="N63" s="174">
        <f t="shared" si="8"/>
        <v>0</v>
      </c>
      <c r="O63" s="18"/>
      <c r="P63" s="25">
        <v>2113</v>
      </c>
      <c r="Q63" s="26" t="s">
        <v>67</v>
      </c>
      <c r="R63" s="27">
        <f t="shared" si="9"/>
        <v>0</v>
      </c>
      <c r="S63" s="28"/>
      <c r="T63" s="29">
        <f t="shared" si="10"/>
        <v>0</v>
      </c>
      <c r="U63" s="6"/>
      <c r="V63" s="6"/>
      <c r="W63" s="6"/>
      <c r="X63" s="6"/>
      <c r="Y63" s="6"/>
    </row>
    <row r="64" spans="1:25" ht="29.1" customHeight="1" thickBot="1" x14ac:dyDescent="0.4">
      <c r="A64" s="181" t="str">
        <f t="shared" si="6"/>
        <v>NO</v>
      </c>
      <c r="B64" s="19"/>
      <c r="C64" s="20"/>
      <c r="D64" s="19"/>
      <c r="E64" s="22"/>
      <c r="F64" s="22"/>
      <c r="G64" s="22"/>
      <c r="H64" s="22"/>
      <c r="I64" s="22"/>
      <c r="J64" s="22"/>
      <c r="K64" s="22"/>
      <c r="L64" s="203">
        <f t="shared" si="5"/>
        <v>0</v>
      </c>
      <c r="M64" s="23">
        <f t="shared" si="7"/>
        <v>0</v>
      </c>
      <c r="N64" s="174">
        <f t="shared" si="8"/>
        <v>0</v>
      </c>
      <c r="O64" s="18"/>
      <c r="P64" s="25">
        <v>1896</v>
      </c>
      <c r="Q64" s="26" t="s">
        <v>116</v>
      </c>
      <c r="R64" s="27">
        <f t="shared" si="9"/>
        <v>0</v>
      </c>
      <c r="S64" s="28"/>
      <c r="T64" s="29">
        <f t="shared" si="10"/>
        <v>0</v>
      </c>
      <c r="U64" s="6"/>
      <c r="V64" s="6"/>
      <c r="W64" s="6"/>
      <c r="X64" s="6"/>
      <c r="Y64" s="6"/>
    </row>
    <row r="65" spans="1:25" ht="29.1" customHeight="1" thickBot="1" x14ac:dyDescent="0.4">
      <c r="A65" s="181" t="str">
        <f t="shared" si="6"/>
        <v>NO</v>
      </c>
      <c r="B65" s="19"/>
      <c r="C65" s="20"/>
      <c r="D65" s="19"/>
      <c r="E65" s="22"/>
      <c r="F65" s="22"/>
      <c r="G65" s="22"/>
      <c r="H65" s="22"/>
      <c r="I65" s="22"/>
      <c r="J65" s="22"/>
      <c r="K65" s="22"/>
      <c r="L65" s="203">
        <f t="shared" si="5"/>
        <v>0</v>
      </c>
      <c r="M65" s="23">
        <f t="shared" si="7"/>
        <v>0</v>
      </c>
      <c r="N65" s="174">
        <f t="shared" si="8"/>
        <v>0</v>
      </c>
      <c r="O65" s="18"/>
      <c r="P65" s="6"/>
      <c r="Q65" s="6"/>
      <c r="R65" s="41">
        <f>SUM(R3:R64)</f>
        <v>657</v>
      </c>
      <c r="S65" s="6"/>
      <c r="T65" s="43">
        <f>SUM(T3:T64)</f>
        <v>657</v>
      </c>
      <c r="U65" s="6"/>
      <c r="V65" s="6"/>
      <c r="W65" s="6"/>
      <c r="X65" s="6"/>
      <c r="Y65" s="6"/>
    </row>
    <row r="66" spans="1:25" ht="29.1" customHeight="1" thickBot="1" x14ac:dyDescent="0.4">
      <c r="A66" s="181" t="str">
        <f t="shared" si="6"/>
        <v>NO</v>
      </c>
      <c r="B66" s="19"/>
      <c r="C66" s="20"/>
      <c r="D66" s="19"/>
      <c r="E66" s="22"/>
      <c r="F66" s="22"/>
      <c r="G66" s="22"/>
      <c r="H66" s="22"/>
      <c r="I66" s="22"/>
      <c r="J66" s="22"/>
      <c r="K66" s="22"/>
      <c r="L66" s="203">
        <f t="shared" si="5"/>
        <v>0</v>
      </c>
      <c r="M66" s="23">
        <f t="shared" si="7"/>
        <v>0</v>
      </c>
      <c r="N66" s="174">
        <f t="shared" si="8"/>
        <v>0</v>
      </c>
      <c r="O66" s="18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9.1" customHeight="1" thickBot="1" x14ac:dyDescent="0.4">
      <c r="A67" s="181" t="str">
        <f t="shared" ref="A67:A73" si="11">IF(M67&lt;2,"NO","SI")</f>
        <v>NO</v>
      </c>
      <c r="B67" s="19"/>
      <c r="C67" s="20"/>
      <c r="D67" s="19"/>
      <c r="E67" s="22"/>
      <c r="F67" s="22"/>
      <c r="G67" s="22"/>
      <c r="H67" s="22"/>
      <c r="I67" s="22"/>
      <c r="J67" s="22"/>
      <c r="K67" s="22"/>
      <c r="L67" s="203">
        <f t="shared" si="5"/>
        <v>0</v>
      </c>
      <c r="M67" s="23">
        <f t="shared" ref="M67:M103" si="12">COUNTA(E67:K67)</f>
        <v>0</v>
      </c>
      <c r="N67" s="174">
        <f t="shared" ref="N67:N103" si="13">SUM(E67:K67)</f>
        <v>0</v>
      </c>
      <c r="O67" s="18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9.1" customHeight="1" thickBot="1" x14ac:dyDescent="0.4">
      <c r="A68" s="181" t="str">
        <f t="shared" si="11"/>
        <v>NO</v>
      </c>
      <c r="B68" s="19"/>
      <c r="C68" s="20"/>
      <c r="D68" s="19"/>
      <c r="E68" s="22"/>
      <c r="F68" s="22"/>
      <c r="G68" s="22"/>
      <c r="H68" s="22"/>
      <c r="I68" s="22"/>
      <c r="J68" s="22"/>
      <c r="K68" s="22"/>
      <c r="L68" s="203">
        <f t="shared" si="5"/>
        <v>0</v>
      </c>
      <c r="M68" s="23">
        <f t="shared" si="12"/>
        <v>0</v>
      </c>
      <c r="N68" s="174">
        <f t="shared" si="13"/>
        <v>0</v>
      </c>
      <c r="O68" s="18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9.1" customHeight="1" thickBot="1" x14ac:dyDescent="0.4">
      <c r="A69" s="181" t="str">
        <f t="shared" si="11"/>
        <v>NO</v>
      </c>
      <c r="B69" s="19"/>
      <c r="C69" s="20"/>
      <c r="D69" s="19"/>
      <c r="E69" s="22"/>
      <c r="F69" s="22"/>
      <c r="G69" s="22"/>
      <c r="H69" s="22"/>
      <c r="I69" s="22"/>
      <c r="J69" s="22"/>
      <c r="K69" s="22"/>
      <c r="L69" s="203">
        <f t="shared" ref="L69:L103" si="14">IF(M69=7,SUM(E69:K69)-SMALL(E69:K69,1)-SMALL(E69:K69,2),IF(M69=6,SUM(E69:K69)-SMALL(E69:K69,1),SUM(E69:K69)))</f>
        <v>0</v>
      </c>
      <c r="M69" s="23">
        <f t="shared" si="12"/>
        <v>0</v>
      </c>
      <c r="N69" s="174">
        <f t="shared" si="13"/>
        <v>0</v>
      </c>
      <c r="O69" s="18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9.1" customHeight="1" thickBot="1" x14ac:dyDescent="0.4">
      <c r="A70" s="181" t="str">
        <f t="shared" si="11"/>
        <v>NO</v>
      </c>
      <c r="B70" s="19"/>
      <c r="C70" s="20"/>
      <c r="D70" s="19"/>
      <c r="E70" s="22"/>
      <c r="F70" s="22"/>
      <c r="G70" s="22"/>
      <c r="H70" s="22"/>
      <c r="I70" s="22"/>
      <c r="J70" s="22"/>
      <c r="K70" s="22"/>
      <c r="L70" s="203">
        <f t="shared" si="14"/>
        <v>0</v>
      </c>
      <c r="M70" s="23">
        <f t="shared" si="12"/>
        <v>0</v>
      </c>
      <c r="N70" s="174">
        <f t="shared" si="13"/>
        <v>0</v>
      </c>
      <c r="O70" s="18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9.1" customHeight="1" thickBot="1" x14ac:dyDescent="0.4">
      <c r="A71" s="181" t="str">
        <f t="shared" si="11"/>
        <v>NO</v>
      </c>
      <c r="B71" s="19"/>
      <c r="C71" s="20"/>
      <c r="D71" s="19"/>
      <c r="E71" s="22"/>
      <c r="F71" s="22"/>
      <c r="G71" s="22"/>
      <c r="H71" s="22"/>
      <c r="I71" s="22"/>
      <c r="J71" s="22"/>
      <c r="K71" s="22"/>
      <c r="L71" s="203">
        <f t="shared" si="14"/>
        <v>0</v>
      </c>
      <c r="M71" s="23">
        <f t="shared" si="12"/>
        <v>0</v>
      </c>
      <c r="N71" s="174">
        <f t="shared" si="13"/>
        <v>0</v>
      </c>
      <c r="O71" s="18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9.1" customHeight="1" thickBot="1" x14ac:dyDescent="0.4">
      <c r="A72" s="181" t="str">
        <f t="shared" si="11"/>
        <v>NO</v>
      </c>
      <c r="B72" s="19"/>
      <c r="C72" s="20"/>
      <c r="D72" s="19"/>
      <c r="E72" s="22"/>
      <c r="F72" s="22"/>
      <c r="G72" s="22"/>
      <c r="H72" s="22"/>
      <c r="I72" s="22"/>
      <c r="J72" s="22"/>
      <c r="K72" s="22"/>
      <c r="L72" s="203">
        <f t="shared" si="14"/>
        <v>0</v>
      </c>
      <c r="M72" s="23">
        <f t="shared" si="12"/>
        <v>0</v>
      </c>
      <c r="N72" s="174">
        <f t="shared" si="13"/>
        <v>0</v>
      </c>
      <c r="O72" s="18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9.1" customHeight="1" thickBot="1" x14ac:dyDescent="0.4">
      <c r="A73" s="181" t="str">
        <f t="shared" si="11"/>
        <v>NO</v>
      </c>
      <c r="B73" s="19"/>
      <c r="C73" s="20"/>
      <c r="D73" s="19"/>
      <c r="E73" s="22"/>
      <c r="F73" s="22"/>
      <c r="G73" s="22"/>
      <c r="H73" s="22"/>
      <c r="I73" s="22"/>
      <c r="J73" s="22"/>
      <c r="K73" s="22"/>
      <c r="L73" s="203">
        <f t="shared" si="14"/>
        <v>0</v>
      </c>
      <c r="M73" s="23">
        <f t="shared" si="12"/>
        <v>0</v>
      </c>
      <c r="N73" s="174">
        <f t="shared" si="13"/>
        <v>0</v>
      </c>
      <c r="O73" s="18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9.1" customHeight="1" thickBot="1" x14ac:dyDescent="0.4">
      <c r="A74" s="181" t="str">
        <f t="shared" ref="A74:A87" si="15">IF(M74&lt;2,"NO","SI")</f>
        <v>NO</v>
      </c>
      <c r="B74" s="165"/>
      <c r="C74" s="20"/>
      <c r="D74" s="19"/>
      <c r="E74" s="22"/>
      <c r="F74" s="22"/>
      <c r="G74" s="22"/>
      <c r="H74" s="22"/>
      <c r="I74" s="22"/>
      <c r="J74" s="22"/>
      <c r="K74" s="22"/>
      <c r="L74" s="203">
        <f t="shared" si="14"/>
        <v>0</v>
      </c>
      <c r="M74" s="23">
        <f t="shared" si="12"/>
        <v>0</v>
      </c>
      <c r="N74" s="174">
        <f t="shared" si="13"/>
        <v>0</v>
      </c>
      <c r="O74" s="18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9.1" customHeight="1" thickBot="1" x14ac:dyDescent="0.4">
      <c r="A75" s="181" t="str">
        <f t="shared" si="15"/>
        <v>NO</v>
      </c>
      <c r="B75" s="165"/>
      <c r="C75" s="20"/>
      <c r="D75" s="19"/>
      <c r="E75" s="22"/>
      <c r="F75" s="22"/>
      <c r="G75" s="22"/>
      <c r="H75" s="22"/>
      <c r="I75" s="22"/>
      <c r="J75" s="22"/>
      <c r="K75" s="22"/>
      <c r="L75" s="203">
        <f t="shared" si="14"/>
        <v>0</v>
      </c>
      <c r="M75" s="23">
        <f t="shared" si="12"/>
        <v>0</v>
      </c>
      <c r="N75" s="174">
        <f t="shared" si="13"/>
        <v>0</v>
      </c>
      <c r="O75" s="18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9.1" customHeight="1" thickBot="1" x14ac:dyDescent="0.4">
      <c r="A76" s="181" t="str">
        <f t="shared" si="15"/>
        <v>NO</v>
      </c>
      <c r="B76" s="19"/>
      <c r="C76" s="20"/>
      <c r="D76" s="19"/>
      <c r="E76" s="22"/>
      <c r="F76" s="22"/>
      <c r="G76" s="22"/>
      <c r="H76" s="22"/>
      <c r="I76" s="22"/>
      <c r="J76" s="22"/>
      <c r="K76" s="22"/>
      <c r="L76" s="203">
        <f t="shared" si="14"/>
        <v>0</v>
      </c>
      <c r="M76" s="23">
        <f t="shared" si="12"/>
        <v>0</v>
      </c>
      <c r="N76" s="174">
        <f t="shared" si="13"/>
        <v>0</v>
      </c>
      <c r="O76" s="18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9.1" customHeight="1" thickBot="1" x14ac:dyDescent="0.4">
      <c r="A77" s="181" t="str">
        <f t="shared" si="15"/>
        <v>NO</v>
      </c>
      <c r="B77" s="19"/>
      <c r="C77" s="20"/>
      <c r="D77" s="19"/>
      <c r="E77" s="22"/>
      <c r="F77" s="22"/>
      <c r="G77" s="22"/>
      <c r="H77" s="22"/>
      <c r="I77" s="22"/>
      <c r="J77" s="22"/>
      <c r="K77" s="22"/>
      <c r="L77" s="203">
        <f t="shared" si="14"/>
        <v>0</v>
      </c>
      <c r="M77" s="23">
        <f t="shared" si="12"/>
        <v>0</v>
      </c>
      <c r="N77" s="174">
        <f t="shared" si="13"/>
        <v>0</v>
      </c>
      <c r="O77" s="18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29.1" customHeight="1" thickBot="1" x14ac:dyDescent="0.4">
      <c r="A78" s="181" t="str">
        <f t="shared" si="15"/>
        <v>NO</v>
      </c>
      <c r="B78" s="19"/>
      <c r="C78" s="20"/>
      <c r="D78" s="19"/>
      <c r="E78" s="22"/>
      <c r="F78" s="22"/>
      <c r="G78" s="22"/>
      <c r="H78" s="22"/>
      <c r="I78" s="22"/>
      <c r="J78" s="22"/>
      <c r="K78" s="22"/>
      <c r="L78" s="203">
        <f t="shared" si="14"/>
        <v>0</v>
      </c>
      <c r="M78" s="23">
        <f t="shared" si="12"/>
        <v>0</v>
      </c>
      <c r="N78" s="174">
        <f t="shared" si="13"/>
        <v>0</v>
      </c>
      <c r="O78" s="18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9.1" customHeight="1" thickBot="1" x14ac:dyDescent="0.4">
      <c r="A79" s="181" t="str">
        <f t="shared" si="15"/>
        <v>NO</v>
      </c>
      <c r="B79" s="19"/>
      <c r="C79" s="20"/>
      <c r="D79" s="65"/>
      <c r="E79" s="22"/>
      <c r="F79" s="22"/>
      <c r="G79" s="22"/>
      <c r="H79" s="22"/>
      <c r="I79" s="22"/>
      <c r="J79" s="22"/>
      <c r="K79" s="22"/>
      <c r="L79" s="203">
        <f t="shared" si="14"/>
        <v>0</v>
      </c>
      <c r="M79" s="23">
        <f t="shared" si="12"/>
        <v>0</v>
      </c>
      <c r="N79" s="174">
        <f t="shared" si="13"/>
        <v>0</v>
      </c>
      <c r="O79" s="18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29.1" customHeight="1" thickBot="1" x14ac:dyDescent="0.4">
      <c r="A80" s="181" t="str">
        <f t="shared" si="15"/>
        <v>NO</v>
      </c>
      <c r="B80" s="19"/>
      <c r="C80" s="20"/>
      <c r="D80" s="65"/>
      <c r="E80" s="22"/>
      <c r="F80" s="22"/>
      <c r="G80" s="22"/>
      <c r="H80" s="22"/>
      <c r="I80" s="22"/>
      <c r="J80" s="22"/>
      <c r="K80" s="22"/>
      <c r="L80" s="203">
        <f t="shared" si="14"/>
        <v>0</v>
      </c>
      <c r="M80" s="23">
        <f t="shared" si="12"/>
        <v>0</v>
      </c>
      <c r="N80" s="174">
        <f t="shared" si="13"/>
        <v>0</v>
      </c>
      <c r="O80" s="18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7" ht="29.1" customHeight="1" thickBot="1" x14ac:dyDescent="0.4">
      <c r="A81" s="181" t="str">
        <f t="shared" si="15"/>
        <v>NO</v>
      </c>
      <c r="B81" s="19"/>
      <c r="C81" s="20"/>
      <c r="D81" s="19"/>
      <c r="E81" s="22"/>
      <c r="F81" s="22"/>
      <c r="G81" s="22"/>
      <c r="H81" s="22"/>
      <c r="I81" s="22"/>
      <c r="J81" s="22"/>
      <c r="K81" s="22"/>
      <c r="L81" s="203">
        <f t="shared" si="14"/>
        <v>0</v>
      </c>
      <c r="M81" s="23">
        <f t="shared" si="12"/>
        <v>0</v>
      </c>
      <c r="N81" s="174">
        <f t="shared" si="13"/>
        <v>0</v>
      </c>
      <c r="O81" s="18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7" ht="29.1" customHeight="1" thickBot="1" x14ac:dyDescent="0.4">
      <c r="A82" s="181" t="str">
        <f t="shared" si="15"/>
        <v>NO</v>
      </c>
      <c r="B82" s="19"/>
      <c r="C82" s="20"/>
      <c r="D82" s="19"/>
      <c r="E82" s="22"/>
      <c r="F82" s="22"/>
      <c r="G82" s="22"/>
      <c r="H82" s="22"/>
      <c r="I82" s="22"/>
      <c r="J82" s="22"/>
      <c r="K82" s="22"/>
      <c r="L82" s="203">
        <f t="shared" si="14"/>
        <v>0</v>
      </c>
      <c r="M82" s="23">
        <f t="shared" si="12"/>
        <v>0</v>
      </c>
      <c r="N82" s="174">
        <f t="shared" si="13"/>
        <v>0</v>
      </c>
      <c r="O82" s="18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7" ht="29.1" customHeight="1" thickBot="1" x14ac:dyDescent="0.4">
      <c r="A83" s="181" t="str">
        <f t="shared" si="15"/>
        <v>NO</v>
      </c>
      <c r="B83" s="19"/>
      <c r="C83" s="20"/>
      <c r="D83" s="19"/>
      <c r="E83" s="22"/>
      <c r="F83" s="22"/>
      <c r="G83" s="22"/>
      <c r="H83" s="22"/>
      <c r="I83" s="22"/>
      <c r="J83" s="22"/>
      <c r="K83" s="22"/>
      <c r="L83" s="203">
        <f t="shared" si="14"/>
        <v>0</v>
      </c>
      <c r="M83" s="23">
        <f t="shared" si="12"/>
        <v>0</v>
      </c>
      <c r="N83" s="174">
        <f t="shared" si="13"/>
        <v>0</v>
      </c>
      <c r="O83" s="18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7" ht="29.1" customHeight="1" thickBot="1" x14ac:dyDescent="0.4">
      <c r="A84" s="181" t="str">
        <f t="shared" si="15"/>
        <v>NO</v>
      </c>
      <c r="B84" s="19"/>
      <c r="C84" s="20"/>
      <c r="D84" s="19"/>
      <c r="E84" s="22"/>
      <c r="F84" s="22"/>
      <c r="G84" s="22"/>
      <c r="H84" s="22"/>
      <c r="I84" s="22"/>
      <c r="J84" s="22"/>
      <c r="K84" s="22"/>
      <c r="L84" s="203">
        <f t="shared" si="14"/>
        <v>0</v>
      </c>
      <c r="M84" s="23">
        <f t="shared" si="12"/>
        <v>0</v>
      </c>
      <c r="N84" s="174">
        <f t="shared" si="13"/>
        <v>0</v>
      </c>
      <c r="O84" s="18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7" ht="29.1" customHeight="1" thickBot="1" x14ac:dyDescent="0.4">
      <c r="A85" s="181" t="str">
        <f t="shared" si="15"/>
        <v>NO</v>
      </c>
      <c r="B85" s="19"/>
      <c r="C85" s="20"/>
      <c r="D85" s="19"/>
      <c r="E85" s="22"/>
      <c r="F85" s="22"/>
      <c r="G85" s="22"/>
      <c r="H85" s="22"/>
      <c r="I85" s="22"/>
      <c r="J85" s="22"/>
      <c r="K85" s="22"/>
      <c r="L85" s="203">
        <f t="shared" si="14"/>
        <v>0</v>
      </c>
      <c r="M85" s="23">
        <f t="shared" si="12"/>
        <v>0</v>
      </c>
      <c r="N85" s="174">
        <f t="shared" si="13"/>
        <v>0</v>
      </c>
      <c r="O85" s="18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7" ht="29.1" customHeight="1" thickBot="1" x14ac:dyDescent="0.4">
      <c r="A86" s="181" t="str">
        <f t="shared" si="15"/>
        <v>NO</v>
      </c>
      <c r="B86" s="19"/>
      <c r="C86" s="20"/>
      <c r="D86" s="19"/>
      <c r="E86" s="22"/>
      <c r="F86" s="22"/>
      <c r="G86" s="22"/>
      <c r="H86" s="22"/>
      <c r="I86" s="22"/>
      <c r="J86" s="22"/>
      <c r="K86" s="22"/>
      <c r="L86" s="203">
        <f t="shared" si="14"/>
        <v>0</v>
      </c>
      <c r="M86" s="23">
        <f t="shared" si="12"/>
        <v>0</v>
      </c>
      <c r="N86" s="174">
        <f t="shared" si="13"/>
        <v>0</v>
      </c>
      <c r="O86" s="18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7" ht="29.1" customHeight="1" thickBot="1" x14ac:dyDescent="0.4">
      <c r="A87" s="181" t="str">
        <f t="shared" si="15"/>
        <v>NO</v>
      </c>
      <c r="B87" s="19"/>
      <c r="C87" s="20"/>
      <c r="D87" s="19"/>
      <c r="E87" s="22"/>
      <c r="F87" s="22"/>
      <c r="G87" s="22"/>
      <c r="H87" s="22"/>
      <c r="I87" s="22"/>
      <c r="J87" s="22"/>
      <c r="K87" s="22"/>
      <c r="L87" s="203">
        <f t="shared" si="14"/>
        <v>0</v>
      </c>
      <c r="M87" s="23">
        <f t="shared" si="12"/>
        <v>0</v>
      </c>
      <c r="N87" s="174">
        <f t="shared" si="13"/>
        <v>0</v>
      </c>
      <c r="O87" s="18"/>
      <c r="P87" s="6"/>
      <c r="Q87" s="6"/>
      <c r="R87" s="6"/>
      <c r="S87" s="6"/>
      <c r="T87" s="6"/>
      <c r="U87" s="6"/>
      <c r="V87" s="6"/>
      <c r="W87" s="6"/>
      <c r="X87" s="6"/>
      <c r="Y87" s="6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  <c r="IV87" s="133"/>
      <c r="IW87" s="133"/>
    </row>
    <row r="88" spans="1:257" ht="29.1" customHeight="1" thickBot="1" x14ac:dyDescent="0.4">
      <c r="A88" s="87" t="str">
        <f t="shared" ref="A88:A103" si="16">IF(M88&lt;1,"NO","SI")</f>
        <v>NO</v>
      </c>
      <c r="B88" s="19"/>
      <c r="C88" s="20"/>
      <c r="D88" s="19"/>
      <c r="E88" s="22"/>
      <c r="F88" s="22"/>
      <c r="G88" s="22"/>
      <c r="H88" s="22"/>
      <c r="I88" s="22"/>
      <c r="J88" s="22"/>
      <c r="K88" s="22"/>
      <c r="L88" s="203">
        <f t="shared" si="14"/>
        <v>0</v>
      </c>
      <c r="M88" s="23">
        <f t="shared" si="12"/>
        <v>0</v>
      </c>
      <c r="N88" s="174">
        <f t="shared" si="13"/>
        <v>0</v>
      </c>
      <c r="O88" s="18"/>
      <c r="P88" s="6"/>
      <c r="Q88" s="6"/>
      <c r="R88" s="6"/>
      <c r="S88" s="6"/>
      <c r="T88" s="6"/>
      <c r="U88" s="6"/>
      <c r="V88" s="6"/>
      <c r="W88" s="6"/>
      <c r="X88" s="6"/>
      <c r="Y88" s="6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  <c r="IW88" s="133"/>
    </row>
    <row r="89" spans="1:257" ht="29.1" customHeight="1" thickBot="1" x14ac:dyDescent="0.4">
      <c r="A89" s="87" t="str">
        <f t="shared" si="16"/>
        <v>NO</v>
      </c>
      <c r="B89" s="19"/>
      <c r="C89" s="20"/>
      <c r="D89" s="19"/>
      <c r="E89" s="22"/>
      <c r="F89" s="22"/>
      <c r="G89" s="22"/>
      <c r="H89" s="22"/>
      <c r="I89" s="22"/>
      <c r="J89" s="22"/>
      <c r="K89" s="22"/>
      <c r="L89" s="203">
        <f t="shared" si="14"/>
        <v>0</v>
      </c>
      <c r="M89" s="23">
        <f t="shared" si="12"/>
        <v>0</v>
      </c>
      <c r="N89" s="174">
        <f t="shared" si="13"/>
        <v>0</v>
      </c>
      <c r="O89" s="18"/>
      <c r="P89" s="6"/>
      <c r="Q89" s="6"/>
      <c r="R89" s="6"/>
      <c r="S89" s="6"/>
      <c r="T89" s="6"/>
      <c r="U89" s="6"/>
      <c r="V89" s="6"/>
      <c r="W89" s="6"/>
      <c r="X89" s="6"/>
      <c r="Y89" s="6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  <c r="IW89" s="133"/>
    </row>
    <row r="90" spans="1:257" ht="29.1" customHeight="1" thickBot="1" x14ac:dyDescent="0.4">
      <c r="A90" s="87" t="str">
        <f t="shared" si="16"/>
        <v>NO</v>
      </c>
      <c r="B90" s="19"/>
      <c r="C90" s="20"/>
      <c r="D90" s="19"/>
      <c r="E90" s="22"/>
      <c r="F90" s="22"/>
      <c r="G90" s="22"/>
      <c r="H90" s="22"/>
      <c r="I90" s="22"/>
      <c r="J90" s="22"/>
      <c r="K90" s="22"/>
      <c r="L90" s="203">
        <f t="shared" si="14"/>
        <v>0</v>
      </c>
      <c r="M90" s="23">
        <f t="shared" si="12"/>
        <v>0</v>
      </c>
      <c r="N90" s="174">
        <f t="shared" si="13"/>
        <v>0</v>
      </c>
      <c r="O90" s="18"/>
      <c r="P90" s="6"/>
      <c r="Q90" s="6"/>
      <c r="R90" s="6"/>
      <c r="S90" s="6"/>
      <c r="T90" s="6"/>
      <c r="U90" s="6"/>
      <c r="V90" s="6"/>
      <c r="W90" s="6"/>
      <c r="X90" s="6"/>
      <c r="Y90" s="6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  <c r="IW90" s="133"/>
    </row>
    <row r="91" spans="1:257" ht="29.1" customHeight="1" thickBot="1" x14ac:dyDescent="0.4">
      <c r="A91" s="87" t="str">
        <f t="shared" si="16"/>
        <v>NO</v>
      </c>
      <c r="B91" s="19"/>
      <c r="C91" s="20"/>
      <c r="D91" s="19"/>
      <c r="E91" s="22"/>
      <c r="F91" s="22"/>
      <c r="G91" s="22"/>
      <c r="H91" s="22"/>
      <c r="I91" s="22"/>
      <c r="J91" s="22"/>
      <c r="K91" s="22"/>
      <c r="L91" s="203">
        <f t="shared" si="14"/>
        <v>0</v>
      </c>
      <c r="M91" s="23">
        <f t="shared" si="12"/>
        <v>0</v>
      </c>
      <c r="N91" s="174">
        <f t="shared" si="13"/>
        <v>0</v>
      </c>
      <c r="O91" s="18"/>
      <c r="P91" s="6"/>
      <c r="Q91" s="6"/>
      <c r="R91" s="6"/>
      <c r="S91" s="6"/>
      <c r="T91" s="6"/>
      <c r="U91" s="6"/>
      <c r="V91" s="6"/>
      <c r="W91" s="6"/>
      <c r="X91" s="6"/>
      <c r="Y91" s="6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  <c r="IW91" s="133"/>
    </row>
    <row r="92" spans="1:257" ht="29.1" customHeight="1" thickBot="1" x14ac:dyDescent="0.4">
      <c r="A92" s="87" t="str">
        <f t="shared" si="16"/>
        <v>NO</v>
      </c>
      <c r="B92" s="19"/>
      <c r="C92" s="20"/>
      <c r="D92" s="19"/>
      <c r="E92" s="22"/>
      <c r="F92" s="22"/>
      <c r="G92" s="22"/>
      <c r="H92" s="22"/>
      <c r="I92" s="22"/>
      <c r="J92" s="22"/>
      <c r="K92" s="22"/>
      <c r="L92" s="203">
        <f t="shared" si="14"/>
        <v>0</v>
      </c>
      <c r="M92" s="23">
        <f t="shared" si="12"/>
        <v>0</v>
      </c>
      <c r="N92" s="174">
        <f t="shared" si="13"/>
        <v>0</v>
      </c>
      <c r="O92" s="18"/>
      <c r="P92" s="6"/>
      <c r="Q92" s="6"/>
      <c r="R92" s="6"/>
      <c r="S92" s="6"/>
      <c r="T92" s="6"/>
      <c r="U92" s="6"/>
      <c r="V92" s="6"/>
      <c r="W92" s="6"/>
      <c r="X92" s="6"/>
      <c r="Y92" s="6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  <c r="IU92" s="133"/>
      <c r="IV92" s="133"/>
      <c r="IW92" s="133"/>
    </row>
    <row r="93" spans="1:257" ht="29.1" customHeight="1" thickBot="1" x14ac:dyDescent="0.4">
      <c r="A93" s="87" t="str">
        <f t="shared" si="16"/>
        <v>NO</v>
      </c>
      <c r="B93" s="19"/>
      <c r="C93" s="20"/>
      <c r="D93" s="65"/>
      <c r="E93" s="22"/>
      <c r="F93" s="22"/>
      <c r="G93" s="22"/>
      <c r="H93" s="22"/>
      <c r="I93" s="22"/>
      <c r="J93" s="22"/>
      <c r="K93" s="22"/>
      <c r="L93" s="203">
        <f t="shared" si="14"/>
        <v>0</v>
      </c>
      <c r="M93" s="23">
        <f t="shared" si="12"/>
        <v>0</v>
      </c>
      <c r="N93" s="174">
        <f t="shared" si="13"/>
        <v>0</v>
      </c>
      <c r="O93" s="18"/>
      <c r="P93" s="6"/>
      <c r="Q93" s="6"/>
      <c r="R93" s="6"/>
      <c r="S93" s="6"/>
      <c r="T93" s="6"/>
      <c r="U93" s="6"/>
      <c r="V93" s="6"/>
      <c r="W93" s="6"/>
      <c r="X93" s="6"/>
      <c r="Y93" s="6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  <c r="IW93" s="133"/>
    </row>
    <row r="94" spans="1:257" ht="29.1" customHeight="1" thickBot="1" x14ac:dyDescent="0.4">
      <c r="A94" s="87" t="str">
        <f t="shared" si="16"/>
        <v>NO</v>
      </c>
      <c r="B94" s="19"/>
      <c r="C94" s="20"/>
      <c r="D94" s="19"/>
      <c r="E94" s="22"/>
      <c r="F94" s="22"/>
      <c r="G94" s="22"/>
      <c r="H94" s="22"/>
      <c r="I94" s="22"/>
      <c r="J94" s="22"/>
      <c r="K94" s="22"/>
      <c r="L94" s="203">
        <f t="shared" si="14"/>
        <v>0</v>
      </c>
      <c r="M94" s="23">
        <f t="shared" si="12"/>
        <v>0</v>
      </c>
      <c r="N94" s="174">
        <f t="shared" si="13"/>
        <v>0</v>
      </c>
      <c r="O94" s="18"/>
      <c r="R94" s="6"/>
      <c r="S94" s="6"/>
      <c r="T94" s="6"/>
      <c r="U94" s="6"/>
      <c r="V94" s="6"/>
      <c r="W94" s="6"/>
      <c r="X94" s="6"/>
      <c r="Y94" s="6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  <c r="IU94" s="133"/>
      <c r="IV94" s="133"/>
      <c r="IW94" s="133"/>
    </row>
    <row r="95" spans="1:257" ht="29.1" customHeight="1" thickBot="1" x14ac:dyDescent="0.4">
      <c r="A95" s="87" t="str">
        <f t="shared" si="16"/>
        <v>NO</v>
      </c>
      <c r="B95" s="19"/>
      <c r="C95" s="20"/>
      <c r="D95" s="65"/>
      <c r="E95" s="22"/>
      <c r="F95" s="22"/>
      <c r="G95" s="22"/>
      <c r="H95" s="22"/>
      <c r="I95" s="22"/>
      <c r="J95" s="22"/>
      <c r="K95" s="22"/>
      <c r="L95" s="203">
        <f t="shared" si="14"/>
        <v>0</v>
      </c>
      <c r="M95" s="23">
        <f t="shared" si="12"/>
        <v>0</v>
      </c>
      <c r="N95" s="174">
        <f t="shared" si="13"/>
        <v>0</v>
      </c>
      <c r="O95" s="18"/>
      <c r="R95" s="6"/>
      <c r="S95" s="6"/>
      <c r="T95" s="6"/>
      <c r="U95" s="6"/>
      <c r="V95" s="6"/>
      <c r="W95" s="6"/>
      <c r="X95" s="6"/>
      <c r="Y95" s="6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  <c r="IW95" s="133"/>
    </row>
    <row r="96" spans="1:257" ht="29.1" customHeight="1" thickBot="1" x14ac:dyDescent="0.4">
      <c r="A96" s="87" t="str">
        <f t="shared" si="16"/>
        <v>NO</v>
      </c>
      <c r="B96" s="19"/>
      <c r="C96" s="20"/>
      <c r="D96" s="65"/>
      <c r="E96" s="22"/>
      <c r="F96" s="22"/>
      <c r="G96" s="22"/>
      <c r="H96" s="22"/>
      <c r="I96" s="22"/>
      <c r="J96" s="22"/>
      <c r="K96" s="22"/>
      <c r="L96" s="203">
        <f t="shared" si="14"/>
        <v>0</v>
      </c>
      <c r="M96" s="23">
        <f t="shared" si="12"/>
        <v>0</v>
      </c>
      <c r="N96" s="174">
        <f t="shared" si="13"/>
        <v>0</v>
      </c>
      <c r="O96" s="18"/>
      <c r="R96" s="6"/>
      <c r="S96" s="6"/>
      <c r="T96" s="6"/>
      <c r="U96" s="6"/>
      <c r="V96" s="6"/>
      <c r="W96" s="6"/>
      <c r="X96" s="6"/>
      <c r="Y96" s="6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  <c r="IU96" s="133"/>
      <c r="IV96" s="133"/>
      <c r="IW96" s="133"/>
    </row>
    <row r="97" spans="1:257" ht="29.1" customHeight="1" thickBot="1" x14ac:dyDescent="0.4">
      <c r="A97" s="87" t="str">
        <f t="shared" si="16"/>
        <v>NO</v>
      </c>
      <c r="B97" s="19"/>
      <c r="C97" s="20"/>
      <c r="D97" s="65"/>
      <c r="E97" s="22"/>
      <c r="F97" s="22"/>
      <c r="G97" s="22"/>
      <c r="H97" s="22"/>
      <c r="I97" s="22"/>
      <c r="J97" s="22"/>
      <c r="K97" s="22"/>
      <c r="L97" s="203">
        <f t="shared" si="14"/>
        <v>0</v>
      </c>
      <c r="M97" s="23">
        <f t="shared" si="12"/>
        <v>0</v>
      </c>
      <c r="N97" s="174">
        <f t="shared" si="13"/>
        <v>0</v>
      </c>
      <c r="O97" s="18"/>
      <c r="R97" s="6"/>
      <c r="S97" s="6"/>
      <c r="T97" s="6"/>
      <c r="U97" s="6"/>
      <c r="V97" s="6"/>
      <c r="W97" s="6"/>
      <c r="X97" s="6"/>
      <c r="Y97" s="6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  <c r="HQ97" s="133"/>
      <c r="HR97" s="133"/>
      <c r="HS97" s="133"/>
      <c r="HT97" s="133"/>
      <c r="HU97" s="133"/>
      <c r="HV97" s="133"/>
      <c r="HW97" s="133"/>
      <c r="HX97" s="133"/>
      <c r="HY97" s="133"/>
      <c r="HZ97" s="133"/>
      <c r="IA97" s="133"/>
      <c r="IB97" s="133"/>
      <c r="IC97" s="133"/>
      <c r="ID97" s="133"/>
      <c r="IE97" s="133"/>
      <c r="IF97" s="133"/>
      <c r="IG97" s="133"/>
      <c r="IH97" s="133"/>
      <c r="II97" s="133"/>
      <c r="IJ97" s="133"/>
      <c r="IK97" s="133"/>
      <c r="IL97" s="133"/>
      <c r="IM97" s="133"/>
      <c r="IN97" s="133"/>
      <c r="IO97" s="133"/>
      <c r="IP97" s="133"/>
      <c r="IQ97" s="133"/>
      <c r="IR97" s="133"/>
      <c r="IS97" s="133"/>
      <c r="IT97" s="133"/>
      <c r="IU97" s="133"/>
      <c r="IV97" s="133"/>
      <c r="IW97" s="133"/>
    </row>
    <row r="98" spans="1:257" ht="29.1" customHeight="1" thickBot="1" x14ac:dyDescent="0.4">
      <c r="A98" s="87" t="str">
        <f t="shared" si="16"/>
        <v>NO</v>
      </c>
      <c r="B98" s="19"/>
      <c r="C98" s="20"/>
      <c r="D98" s="65"/>
      <c r="E98" s="22"/>
      <c r="F98" s="22"/>
      <c r="G98" s="22"/>
      <c r="H98" s="22"/>
      <c r="I98" s="22"/>
      <c r="J98" s="22"/>
      <c r="K98" s="22"/>
      <c r="L98" s="203">
        <f t="shared" si="14"/>
        <v>0</v>
      </c>
      <c r="M98" s="23">
        <f t="shared" si="12"/>
        <v>0</v>
      </c>
      <c r="N98" s="174">
        <f t="shared" si="13"/>
        <v>0</v>
      </c>
      <c r="O98" s="18"/>
      <c r="R98" s="6"/>
      <c r="S98" s="6"/>
      <c r="T98" s="6"/>
      <c r="U98" s="6"/>
      <c r="V98" s="6"/>
      <c r="W98" s="6"/>
      <c r="X98" s="6"/>
      <c r="Y98" s="6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  <c r="IU98" s="133"/>
      <c r="IV98" s="133"/>
      <c r="IW98" s="133"/>
    </row>
    <row r="99" spans="1:257" ht="29.1" customHeight="1" thickBot="1" x14ac:dyDescent="0.4">
      <c r="A99" s="87" t="str">
        <f t="shared" si="16"/>
        <v>NO</v>
      </c>
      <c r="B99" s="19"/>
      <c r="C99" s="20"/>
      <c r="D99" s="19"/>
      <c r="E99" s="22"/>
      <c r="F99" s="22"/>
      <c r="G99" s="22"/>
      <c r="H99" s="22"/>
      <c r="I99" s="22"/>
      <c r="J99" s="22"/>
      <c r="K99" s="22"/>
      <c r="L99" s="203">
        <f t="shared" si="14"/>
        <v>0</v>
      </c>
      <c r="M99" s="23">
        <f t="shared" si="12"/>
        <v>0</v>
      </c>
      <c r="N99" s="174">
        <f t="shared" si="13"/>
        <v>0</v>
      </c>
      <c r="O99" s="18"/>
      <c r="R99" s="6"/>
      <c r="S99" s="6"/>
      <c r="T99" s="6"/>
      <c r="U99" s="6"/>
      <c r="V99" s="6"/>
      <c r="W99" s="6"/>
      <c r="X99" s="6"/>
      <c r="Y99" s="6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  <c r="HQ99" s="133"/>
      <c r="HR99" s="133"/>
      <c r="HS99" s="133"/>
      <c r="HT99" s="133"/>
      <c r="HU99" s="133"/>
      <c r="HV99" s="133"/>
      <c r="HW99" s="133"/>
      <c r="HX99" s="133"/>
      <c r="HY99" s="133"/>
      <c r="HZ99" s="133"/>
      <c r="IA99" s="133"/>
      <c r="IB99" s="133"/>
      <c r="IC99" s="133"/>
      <c r="ID99" s="133"/>
      <c r="IE99" s="133"/>
      <c r="IF99" s="133"/>
      <c r="IG99" s="133"/>
      <c r="IH99" s="133"/>
      <c r="II99" s="133"/>
      <c r="IJ99" s="133"/>
      <c r="IK99" s="133"/>
      <c r="IL99" s="133"/>
      <c r="IM99" s="133"/>
      <c r="IN99" s="133"/>
      <c r="IO99" s="133"/>
      <c r="IP99" s="133"/>
      <c r="IQ99" s="133"/>
      <c r="IR99" s="133"/>
      <c r="IS99" s="133"/>
      <c r="IT99" s="133"/>
      <c r="IU99" s="133"/>
      <c r="IV99" s="133"/>
      <c r="IW99" s="133"/>
    </row>
    <row r="100" spans="1:257" ht="29.1" customHeight="1" thickBot="1" x14ac:dyDescent="0.4">
      <c r="A100" s="87" t="str">
        <f t="shared" si="16"/>
        <v>NO</v>
      </c>
      <c r="B100" s="19"/>
      <c r="C100" s="20"/>
      <c r="D100" s="19"/>
      <c r="E100" s="22"/>
      <c r="F100" s="22"/>
      <c r="G100" s="22"/>
      <c r="H100" s="22"/>
      <c r="I100" s="22"/>
      <c r="J100" s="22"/>
      <c r="K100" s="22"/>
      <c r="L100" s="203">
        <f t="shared" si="14"/>
        <v>0</v>
      </c>
      <c r="M100" s="23">
        <f t="shared" si="12"/>
        <v>0</v>
      </c>
      <c r="N100" s="174">
        <f t="shared" si="13"/>
        <v>0</v>
      </c>
      <c r="O100" s="18"/>
      <c r="R100" s="6"/>
      <c r="S100" s="6"/>
      <c r="T100" s="6"/>
      <c r="U100" s="6"/>
      <c r="V100" s="6"/>
      <c r="W100" s="6"/>
      <c r="X100" s="6"/>
      <c r="Y100" s="6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  <c r="HQ100" s="133"/>
      <c r="HR100" s="133"/>
      <c r="HS100" s="133"/>
      <c r="HT100" s="133"/>
      <c r="HU100" s="133"/>
      <c r="HV100" s="133"/>
      <c r="HW100" s="133"/>
      <c r="HX100" s="133"/>
      <c r="HY100" s="133"/>
      <c r="HZ100" s="133"/>
      <c r="IA100" s="133"/>
      <c r="IB100" s="133"/>
      <c r="IC100" s="133"/>
      <c r="ID100" s="133"/>
      <c r="IE100" s="133"/>
      <c r="IF100" s="133"/>
      <c r="IG100" s="133"/>
      <c r="IH100" s="133"/>
      <c r="II100" s="133"/>
      <c r="IJ100" s="133"/>
      <c r="IK100" s="133"/>
      <c r="IL100" s="133"/>
      <c r="IM100" s="133"/>
      <c r="IN100" s="133"/>
      <c r="IO100" s="133"/>
      <c r="IP100" s="133"/>
      <c r="IQ100" s="133"/>
      <c r="IR100" s="133"/>
      <c r="IS100" s="133"/>
      <c r="IT100" s="133"/>
      <c r="IU100" s="133"/>
      <c r="IV100" s="133"/>
      <c r="IW100" s="133"/>
    </row>
    <row r="101" spans="1:257" ht="29.1" customHeight="1" thickBot="1" x14ac:dyDescent="0.4">
      <c r="A101" s="87" t="str">
        <f t="shared" si="16"/>
        <v>NO</v>
      </c>
      <c r="B101" s="19"/>
      <c r="C101" s="20"/>
      <c r="D101" s="19"/>
      <c r="E101" s="22"/>
      <c r="F101" s="22"/>
      <c r="G101" s="22"/>
      <c r="H101" s="22"/>
      <c r="I101" s="22"/>
      <c r="J101" s="22"/>
      <c r="K101" s="22"/>
      <c r="L101" s="203">
        <f t="shared" si="14"/>
        <v>0</v>
      </c>
      <c r="M101" s="23">
        <f t="shared" si="12"/>
        <v>0</v>
      </c>
      <c r="N101" s="174">
        <f t="shared" si="13"/>
        <v>0</v>
      </c>
      <c r="O101" s="18"/>
      <c r="R101" s="6"/>
      <c r="S101" s="6"/>
      <c r="T101" s="6"/>
      <c r="U101" s="6"/>
      <c r="V101" s="6"/>
      <c r="W101" s="6"/>
      <c r="X101" s="6"/>
      <c r="Y101" s="6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  <c r="HQ101" s="133"/>
      <c r="HR101" s="133"/>
      <c r="HS101" s="133"/>
      <c r="HT101" s="133"/>
      <c r="HU101" s="133"/>
      <c r="HV101" s="133"/>
      <c r="HW101" s="133"/>
      <c r="HX101" s="133"/>
      <c r="HY101" s="133"/>
      <c r="HZ101" s="133"/>
      <c r="IA101" s="133"/>
      <c r="IB101" s="133"/>
      <c r="IC101" s="133"/>
      <c r="ID101" s="133"/>
      <c r="IE101" s="133"/>
      <c r="IF101" s="133"/>
      <c r="IG101" s="133"/>
      <c r="IH101" s="133"/>
      <c r="II101" s="133"/>
      <c r="IJ101" s="133"/>
      <c r="IK101" s="133"/>
      <c r="IL101" s="133"/>
      <c r="IM101" s="133"/>
      <c r="IN101" s="133"/>
      <c r="IO101" s="133"/>
      <c r="IP101" s="133"/>
      <c r="IQ101" s="133"/>
      <c r="IR101" s="133"/>
      <c r="IS101" s="133"/>
      <c r="IT101" s="133"/>
      <c r="IU101" s="133"/>
      <c r="IV101" s="133"/>
      <c r="IW101" s="133"/>
    </row>
    <row r="102" spans="1:257" ht="29.1" customHeight="1" thickBot="1" x14ac:dyDescent="0.4">
      <c r="A102" s="87" t="str">
        <f t="shared" si="16"/>
        <v>NO</v>
      </c>
      <c r="B102" s="19"/>
      <c r="C102" s="20"/>
      <c r="D102" s="19"/>
      <c r="E102" s="22"/>
      <c r="F102" s="22"/>
      <c r="G102" s="22"/>
      <c r="H102" s="22"/>
      <c r="I102" s="22"/>
      <c r="J102" s="22"/>
      <c r="K102" s="22"/>
      <c r="L102" s="203">
        <f t="shared" si="14"/>
        <v>0</v>
      </c>
      <c r="M102" s="23">
        <f t="shared" si="12"/>
        <v>0</v>
      </c>
      <c r="N102" s="174">
        <f t="shared" si="13"/>
        <v>0</v>
      </c>
      <c r="O102" s="18"/>
      <c r="R102" s="6"/>
      <c r="S102" s="6"/>
      <c r="T102" s="6"/>
      <c r="U102" s="6"/>
      <c r="V102" s="6"/>
      <c r="W102" s="6"/>
      <c r="X102" s="6"/>
      <c r="Y102" s="6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  <c r="IG102" s="133"/>
      <c r="IH102" s="133"/>
      <c r="II102" s="133"/>
      <c r="IJ102" s="133"/>
      <c r="IK102" s="133"/>
      <c r="IL102" s="133"/>
      <c r="IM102" s="133"/>
      <c r="IN102" s="133"/>
      <c r="IO102" s="133"/>
      <c r="IP102" s="133"/>
      <c r="IQ102" s="133"/>
      <c r="IR102" s="133"/>
      <c r="IS102" s="133"/>
      <c r="IT102" s="133"/>
      <c r="IU102" s="133"/>
      <c r="IV102" s="133"/>
      <c r="IW102" s="133"/>
    </row>
    <row r="103" spans="1:257" ht="29.1" customHeight="1" thickBot="1" x14ac:dyDescent="0.4">
      <c r="A103" s="87" t="str">
        <f t="shared" si="16"/>
        <v>NO</v>
      </c>
      <c r="B103" s="19"/>
      <c r="C103" s="20"/>
      <c r="D103" s="19"/>
      <c r="E103" s="22"/>
      <c r="F103" s="22"/>
      <c r="G103" s="22"/>
      <c r="H103" s="22"/>
      <c r="I103" s="22"/>
      <c r="J103" s="22"/>
      <c r="K103" s="22"/>
      <c r="L103" s="203">
        <f t="shared" si="14"/>
        <v>0</v>
      </c>
      <c r="M103" s="23">
        <f t="shared" si="12"/>
        <v>0</v>
      </c>
      <c r="N103" s="174">
        <f t="shared" si="13"/>
        <v>0</v>
      </c>
      <c r="O103" s="18"/>
      <c r="R103" s="6"/>
      <c r="S103" s="6"/>
      <c r="T103" s="6"/>
      <c r="U103" s="6"/>
      <c r="V103" s="6"/>
      <c r="W103" s="6"/>
      <c r="X103" s="6"/>
      <c r="Y103" s="6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133"/>
      <c r="IL103" s="133"/>
      <c r="IM103" s="133"/>
      <c r="IN103" s="133"/>
      <c r="IO103" s="133"/>
      <c r="IP103" s="133"/>
      <c r="IQ103" s="133"/>
      <c r="IR103" s="133"/>
      <c r="IS103" s="133"/>
      <c r="IT103" s="133"/>
      <c r="IU103" s="133"/>
      <c r="IV103" s="133"/>
      <c r="IW103" s="133"/>
    </row>
    <row r="104" spans="1:257" ht="29.1" customHeight="1" thickBot="1" x14ac:dyDescent="0.4">
      <c r="A104" s="44">
        <f>COUNTIF(A3:A103,"SI")</f>
        <v>0</v>
      </c>
      <c r="B104" s="44">
        <f>COUNTA(B3:B103)</f>
        <v>40</v>
      </c>
      <c r="C104" s="44"/>
      <c r="D104" s="44"/>
      <c r="E104" s="46"/>
      <c r="F104" s="46"/>
      <c r="G104" s="44"/>
      <c r="H104" s="44"/>
      <c r="I104" s="44"/>
      <c r="J104" s="44"/>
      <c r="K104" s="44"/>
      <c r="L104" s="79">
        <f>SUM(L3:L103)</f>
        <v>657</v>
      </c>
      <c r="M104" s="80"/>
      <c r="N104" s="81">
        <f>SUM(N3:N103)</f>
        <v>657</v>
      </c>
      <c r="O104" s="18"/>
      <c r="R104" s="6"/>
      <c r="S104" s="6"/>
      <c r="T104" s="6"/>
      <c r="U104" s="6"/>
      <c r="V104" s="6"/>
      <c r="W104" s="6"/>
      <c r="X104" s="6"/>
      <c r="Y104" s="6"/>
    </row>
    <row r="105" spans="1:257" ht="28.5" customHeight="1" x14ac:dyDescent="0.35">
      <c r="A105" s="68"/>
      <c r="B105" s="68"/>
      <c r="C105" s="68"/>
      <c r="D105" s="68"/>
      <c r="E105" s="69"/>
      <c r="F105" s="69"/>
      <c r="G105" s="68"/>
      <c r="H105" s="68"/>
      <c r="I105" s="68"/>
      <c r="J105" s="68"/>
      <c r="K105" s="68"/>
      <c r="L105" s="82"/>
      <c r="M105" s="68"/>
      <c r="N105" s="83"/>
      <c r="O105" s="6"/>
      <c r="R105" s="6"/>
      <c r="S105" s="6"/>
      <c r="T105" s="6"/>
      <c r="U105" s="6"/>
      <c r="V105" s="6"/>
      <c r="W105" s="6"/>
      <c r="X105" s="6"/>
      <c r="Y105" s="6"/>
    </row>
    <row r="106" spans="1:257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R106" s="6"/>
      <c r="S106" s="6"/>
      <c r="T106" s="6"/>
      <c r="U106" s="6"/>
      <c r="V106" s="6"/>
      <c r="W106" s="6"/>
      <c r="X106" s="6"/>
      <c r="Y106" s="6"/>
    </row>
    <row r="107" spans="1:257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R107" s="6"/>
      <c r="S107" s="6"/>
      <c r="T107" s="6"/>
      <c r="U107" s="6"/>
      <c r="V107" s="6"/>
      <c r="W107" s="6"/>
      <c r="X107" s="6"/>
      <c r="Y107" s="6"/>
    </row>
    <row r="108" spans="1:257" ht="15.6" customHeight="1" x14ac:dyDescent="0.2">
      <c r="A108" s="6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5"/>
      <c r="M108" s="6"/>
      <c r="N108" s="6"/>
      <c r="O108" s="6"/>
      <c r="R108" s="6"/>
      <c r="S108" s="6"/>
      <c r="T108" s="6"/>
      <c r="U108" s="6"/>
      <c r="V108" s="6"/>
      <c r="W108" s="6"/>
      <c r="X108" s="6"/>
      <c r="Y108" s="6"/>
    </row>
    <row r="109" spans="1:257" ht="18.600000000000001" customHeight="1" x14ac:dyDescent="0.2">
      <c r="R109" s="6"/>
      <c r="S109" s="6"/>
      <c r="T109" s="6"/>
    </row>
  </sheetData>
  <sortState ref="A3:P73">
    <sortCondition descending="1" ref="L3:L73"/>
  </sortState>
  <mergeCells count="1">
    <mergeCell ref="A1:F1"/>
  </mergeCells>
  <conditionalFormatting sqref="A3:A87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D19" sqref="D19:D25"/>
    </sheetView>
  </sheetViews>
  <sheetFormatPr defaultColWidth="11.42578125" defaultRowHeight="18.600000000000001" customHeight="1" x14ac:dyDescent="0.2"/>
  <cols>
    <col min="1" max="1" width="11.42578125" style="84" customWidth="1"/>
    <col min="2" max="2" width="62.5703125" style="84" customWidth="1"/>
    <col min="3" max="3" width="13.85546875" style="84" customWidth="1"/>
    <col min="4" max="4" width="66.28515625" style="84" customWidth="1"/>
    <col min="5" max="5" width="22.85546875" style="84" customWidth="1"/>
    <col min="6" max="6" width="23" style="84" customWidth="1"/>
    <col min="7" max="7" width="23.140625" style="84" customWidth="1"/>
    <col min="8" max="8" width="23.42578125" style="84" customWidth="1"/>
    <col min="9" max="11" width="23.42578125" style="133" customWidth="1"/>
    <col min="12" max="12" width="15" style="84" customWidth="1"/>
    <col min="13" max="13" width="14.28515625" style="84" customWidth="1"/>
    <col min="14" max="14" width="32.7109375" style="84" bestFit="1" customWidth="1"/>
    <col min="15" max="15" width="11.42578125" style="84" customWidth="1"/>
    <col min="16" max="16" width="11.42578125" style="133" customWidth="1"/>
    <col min="17" max="17" width="59.7109375" style="133" customWidth="1"/>
    <col min="18" max="19" width="11.42578125" style="84" customWidth="1"/>
    <col min="20" max="20" width="35.42578125" style="84" customWidth="1"/>
    <col min="21" max="22" width="11.42578125" style="84" customWidth="1"/>
    <col min="23" max="23" width="35.42578125" style="84" customWidth="1"/>
    <col min="24" max="24" width="11.42578125" style="84" customWidth="1"/>
    <col min="25" max="25" width="63.7109375" style="84" customWidth="1"/>
    <col min="26" max="257" width="11.42578125" style="84" customWidth="1"/>
  </cols>
  <sheetData>
    <row r="1" spans="1:25" ht="28.5" customHeight="1" thickBot="1" x14ac:dyDescent="0.45">
      <c r="A1" s="223" t="s">
        <v>76</v>
      </c>
      <c r="B1" s="224"/>
      <c r="C1" s="224"/>
      <c r="D1" s="224"/>
      <c r="E1" s="224"/>
      <c r="F1" s="225"/>
      <c r="G1" s="60"/>
      <c r="H1" s="61"/>
      <c r="I1" s="61"/>
      <c r="J1" s="61"/>
      <c r="K1" s="61"/>
      <c r="L1" s="5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>IF(M3&lt;2,"NO","SI")</f>
        <v>NO</v>
      </c>
      <c r="B3" s="211" t="s">
        <v>275</v>
      </c>
      <c r="C3" s="212" t="s">
        <v>131</v>
      </c>
      <c r="D3" s="213" t="s">
        <v>132</v>
      </c>
      <c r="E3" s="214">
        <v>100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100</v>
      </c>
      <c r="M3" s="23">
        <f t="shared" ref="M3:M34" si="0">COUNTA(E3:K3)</f>
        <v>1</v>
      </c>
      <c r="N3" s="174">
        <f t="shared" ref="N3:N34" si="1">SUM(E3:K3)</f>
        <v>100</v>
      </c>
      <c r="O3" s="24"/>
      <c r="P3" s="25">
        <v>1213</v>
      </c>
      <c r="Q3" s="26" t="s">
        <v>114</v>
      </c>
      <c r="R3" s="27">
        <f t="shared" ref="R3:R34" si="2">SUMIF($C$3:$C$96,P3,$N$3:$N$96)</f>
        <v>29</v>
      </c>
      <c r="S3" s="28"/>
      <c r="T3" s="29">
        <f t="shared" ref="T3:T34" si="3">SUMIF($C$3:$C$96,P3,$L$3:$L$96)</f>
        <v>29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ref="A4:A60" si="4">IF(M4&lt;2,"NO","SI")</f>
        <v>NO</v>
      </c>
      <c r="B4" s="211" t="s">
        <v>276</v>
      </c>
      <c r="C4" s="212" t="s">
        <v>131</v>
      </c>
      <c r="D4" s="213" t="s">
        <v>132</v>
      </c>
      <c r="E4" s="214">
        <v>90</v>
      </c>
      <c r="F4" s="206"/>
      <c r="G4" s="206"/>
      <c r="H4" s="206"/>
      <c r="I4" s="206"/>
      <c r="J4" s="206"/>
      <c r="K4" s="206"/>
      <c r="L4" s="203">
        <f t="shared" ref="L4:L60" si="5">IF(M4=7,SUM(E4:K4)-SMALL(E4:K4,1)-SMALL(E4:K4,2),IF(M4=6,SUM(E4:K4)-SMALL(E4:K4,1),SUM(E4:K4)))</f>
        <v>90</v>
      </c>
      <c r="M4" s="23">
        <f t="shared" si="0"/>
        <v>1</v>
      </c>
      <c r="N4" s="174">
        <f t="shared" si="1"/>
        <v>90</v>
      </c>
      <c r="O4" s="24"/>
      <c r="P4" s="25"/>
      <c r="Q4" s="26"/>
      <c r="R4" s="27">
        <f t="shared" si="2"/>
        <v>0</v>
      </c>
      <c r="S4" s="28"/>
      <c r="T4" s="29">
        <f t="shared" si="3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4"/>
        <v>NO</v>
      </c>
      <c r="B5" s="211" t="s">
        <v>277</v>
      </c>
      <c r="C5" s="212" t="s">
        <v>135</v>
      </c>
      <c r="D5" s="213" t="s">
        <v>136</v>
      </c>
      <c r="E5" s="214">
        <v>80</v>
      </c>
      <c r="F5" s="206"/>
      <c r="G5" s="206"/>
      <c r="H5" s="206"/>
      <c r="I5" s="206"/>
      <c r="J5" s="206"/>
      <c r="K5" s="206"/>
      <c r="L5" s="203">
        <f t="shared" si="5"/>
        <v>80</v>
      </c>
      <c r="M5" s="23">
        <f t="shared" si="0"/>
        <v>1</v>
      </c>
      <c r="N5" s="174">
        <f t="shared" si="1"/>
        <v>80</v>
      </c>
      <c r="O5" s="24"/>
      <c r="P5" s="25">
        <v>2232</v>
      </c>
      <c r="Q5" s="26" t="s">
        <v>119</v>
      </c>
      <c r="R5" s="27">
        <f t="shared" si="2"/>
        <v>26</v>
      </c>
      <c r="S5" s="28"/>
      <c r="T5" s="29">
        <f t="shared" si="3"/>
        <v>26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4"/>
        <v>NO</v>
      </c>
      <c r="B6" s="211" t="s">
        <v>278</v>
      </c>
      <c r="C6" s="212" t="s">
        <v>135</v>
      </c>
      <c r="D6" s="213" t="s">
        <v>136</v>
      </c>
      <c r="E6" s="214">
        <v>60</v>
      </c>
      <c r="F6" s="22"/>
      <c r="G6" s="22"/>
      <c r="H6" s="22"/>
      <c r="I6" s="22"/>
      <c r="J6" s="22"/>
      <c r="K6" s="22"/>
      <c r="L6" s="203">
        <f t="shared" si="5"/>
        <v>60</v>
      </c>
      <c r="M6" s="23">
        <f t="shared" si="0"/>
        <v>1</v>
      </c>
      <c r="N6" s="174">
        <f t="shared" si="1"/>
        <v>60</v>
      </c>
      <c r="O6" s="24"/>
      <c r="P6" s="25">
        <v>1180</v>
      </c>
      <c r="Q6" s="26" t="s">
        <v>14</v>
      </c>
      <c r="R6" s="27">
        <f t="shared" si="2"/>
        <v>10</v>
      </c>
      <c r="S6" s="28"/>
      <c r="T6" s="29">
        <f t="shared" si="3"/>
        <v>10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4"/>
        <v>NO</v>
      </c>
      <c r="B7" s="211" t="s">
        <v>279</v>
      </c>
      <c r="C7" s="212" t="s">
        <v>135</v>
      </c>
      <c r="D7" s="213" t="s">
        <v>136</v>
      </c>
      <c r="E7" s="214">
        <v>50</v>
      </c>
      <c r="F7" s="22"/>
      <c r="G7" s="22"/>
      <c r="H7" s="22"/>
      <c r="I7" s="22"/>
      <c r="J7" s="22"/>
      <c r="K7" s="22"/>
      <c r="L7" s="203">
        <f t="shared" si="5"/>
        <v>50</v>
      </c>
      <c r="M7" s="23">
        <f t="shared" si="0"/>
        <v>1</v>
      </c>
      <c r="N7" s="174">
        <f t="shared" si="1"/>
        <v>50</v>
      </c>
      <c r="O7" s="24"/>
      <c r="P7" s="25">
        <v>1115</v>
      </c>
      <c r="Q7" s="26" t="s">
        <v>15</v>
      </c>
      <c r="R7" s="27">
        <f t="shared" si="2"/>
        <v>0</v>
      </c>
      <c r="S7" s="28"/>
      <c r="T7" s="29">
        <f t="shared" si="3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4"/>
        <v>NO</v>
      </c>
      <c r="B8" s="211" t="s">
        <v>280</v>
      </c>
      <c r="C8" s="212" t="s">
        <v>201</v>
      </c>
      <c r="D8" s="213" t="s">
        <v>71</v>
      </c>
      <c r="E8" s="214">
        <v>40</v>
      </c>
      <c r="F8" s="22"/>
      <c r="G8" s="22"/>
      <c r="H8" s="22"/>
      <c r="I8" s="22"/>
      <c r="J8" s="22"/>
      <c r="K8" s="22"/>
      <c r="L8" s="203">
        <f t="shared" si="5"/>
        <v>40</v>
      </c>
      <c r="M8" s="23">
        <f t="shared" si="0"/>
        <v>1</v>
      </c>
      <c r="N8" s="174">
        <f t="shared" si="1"/>
        <v>40</v>
      </c>
      <c r="O8" s="24"/>
      <c r="P8" s="25">
        <v>10</v>
      </c>
      <c r="Q8" s="26" t="s">
        <v>16</v>
      </c>
      <c r="R8" s="27">
        <f t="shared" si="2"/>
        <v>0</v>
      </c>
      <c r="S8" s="28"/>
      <c r="T8" s="29">
        <f t="shared" si="3"/>
        <v>0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4"/>
        <v>NO</v>
      </c>
      <c r="B9" s="211" t="s">
        <v>281</v>
      </c>
      <c r="C9" s="212" t="s">
        <v>148</v>
      </c>
      <c r="D9" s="213" t="s">
        <v>20</v>
      </c>
      <c r="E9" s="214">
        <v>30</v>
      </c>
      <c r="F9" s="22"/>
      <c r="G9" s="22"/>
      <c r="H9" s="22"/>
      <c r="I9" s="22"/>
      <c r="J9" s="22"/>
      <c r="K9" s="22"/>
      <c r="L9" s="203">
        <f t="shared" si="5"/>
        <v>30</v>
      </c>
      <c r="M9" s="23">
        <f t="shared" si="0"/>
        <v>1</v>
      </c>
      <c r="N9" s="174">
        <f t="shared" si="1"/>
        <v>30</v>
      </c>
      <c r="O9" s="24"/>
      <c r="P9" s="25">
        <v>1589</v>
      </c>
      <c r="Q9" s="26" t="s">
        <v>18</v>
      </c>
      <c r="R9" s="27">
        <f t="shared" si="2"/>
        <v>12</v>
      </c>
      <c r="S9" s="28"/>
      <c r="T9" s="29">
        <f t="shared" si="3"/>
        <v>12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si="4"/>
        <v>NO</v>
      </c>
      <c r="B10" s="211" t="s">
        <v>282</v>
      </c>
      <c r="C10" s="212" t="s">
        <v>140</v>
      </c>
      <c r="D10" s="213" t="s">
        <v>141</v>
      </c>
      <c r="E10" s="214">
        <v>20</v>
      </c>
      <c r="F10" s="22"/>
      <c r="G10" s="22"/>
      <c r="H10" s="22"/>
      <c r="I10" s="22"/>
      <c r="J10" s="22"/>
      <c r="K10" s="22"/>
      <c r="L10" s="203">
        <f t="shared" si="5"/>
        <v>20</v>
      </c>
      <c r="M10" s="23">
        <f t="shared" si="0"/>
        <v>1</v>
      </c>
      <c r="N10" s="174">
        <f t="shared" si="1"/>
        <v>20</v>
      </c>
      <c r="O10" s="24"/>
      <c r="P10" s="25"/>
      <c r="Q10" s="26"/>
      <c r="R10" s="27">
        <f t="shared" si="2"/>
        <v>0</v>
      </c>
      <c r="S10" s="28"/>
      <c r="T10" s="29">
        <f t="shared" si="3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4"/>
        <v>NO</v>
      </c>
      <c r="B11" s="211" t="s">
        <v>283</v>
      </c>
      <c r="C11" s="212" t="s">
        <v>135</v>
      </c>
      <c r="D11" s="213" t="s">
        <v>136</v>
      </c>
      <c r="E11" s="214">
        <v>15</v>
      </c>
      <c r="F11" s="22"/>
      <c r="G11" s="22"/>
      <c r="H11" s="22"/>
      <c r="I11" s="22"/>
      <c r="J11" s="22"/>
      <c r="K11" s="22"/>
      <c r="L11" s="203">
        <f t="shared" si="5"/>
        <v>15</v>
      </c>
      <c r="M11" s="23">
        <f t="shared" si="0"/>
        <v>1</v>
      </c>
      <c r="N11" s="174">
        <f t="shared" si="1"/>
        <v>15</v>
      </c>
      <c r="O11" s="24"/>
      <c r="P11" s="25">
        <v>1590</v>
      </c>
      <c r="Q11" s="26" t="s">
        <v>21</v>
      </c>
      <c r="R11" s="27">
        <f t="shared" si="2"/>
        <v>0</v>
      </c>
      <c r="S11" s="28"/>
      <c r="T11" s="29">
        <f t="shared" si="3"/>
        <v>0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4"/>
        <v>NO</v>
      </c>
      <c r="B12" s="211" t="s">
        <v>284</v>
      </c>
      <c r="C12" s="212" t="s">
        <v>138</v>
      </c>
      <c r="D12" s="213" t="s">
        <v>114</v>
      </c>
      <c r="E12" s="214">
        <v>12</v>
      </c>
      <c r="F12" s="22"/>
      <c r="G12" s="22"/>
      <c r="H12" s="22"/>
      <c r="I12" s="22"/>
      <c r="J12" s="22"/>
      <c r="K12" s="22"/>
      <c r="L12" s="203">
        <f t="shared" si="5"/>
        <v>12</v>
      </c>
      <c r="M12" s="23">
        <f t="shared" si="0"/>
        <v>1</v>
      </c>
      <c r="N12" s="174">
        <f t="shared" si="1"/>
        <v>12</v>
      </c>
      <c r="O12" s="24"/>
      <c r="P12" s="25">
        <v>2074</v>
      </c>
      <c r="Q12" s="26" t="s">
        <v>425</v>
      </c>
      <c r="R12" s="27">
        <f t="shared" si="2"/>
        <v>5</v>
      </c>
      <c r="S12" s="28"/>
      <c r="T12" s="29">
        <f t="shared" si="3"/>
        <v>5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4"/>
        <v>NO</v>
      </c>
      <c r="B13" s="211" t="s">
        <v>285</v>
      </c>
      <c r="C13" s="212" t="s">
        <v>138</v>
      </c>
      <c r="D13" s="213" t="s">
        <v>114</v>
      </c>
      <c r="E13" s="214">
        <v>9</v>
      </c>
      <c r="F13" s="22"/>
      <c r="G13" s="22"/>
      <c r="H13" s="22"/>
      <c r="I13" s="22"/>
      <c r="J13" s="22"/>
      <c r="K13" s="22"/>
      <c r="L13" s="203">
        <f t="shared" si="5"/>
        <v>9</v>
      </c>
      <c r="M13" s="23">
        <f t="shared" si="0"/>
        <v>1</v>
      </c>
      <c r="N13" s="174">
        <f t="shared" si="1"/>
        <v>9</v>
      </c>
      <c r="O13" s="24"/>
      <c r="P13" s="25">
        <v>2310</v>
      </c>
      <c r="Q13" s="26" t="s">
        <v>426</v>
      </c>
      <c r="R13" s="27">
        <f t="shared" si="2"/>
        <v>15</v>
      </c>
      <c r="S13" s="28"/>
      <c r="T13" s="29">
        <f t="shared" si="3"/>
        <v>15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4"/>
        <v>NO</v>
      </c>
      <c r="B14" s="211" t="s">
        <v>286</v>
      </c>
      <c r="C14" s="212" t="s">
        <v>138</v>
      </c>
      <c r="D14" s="213" t="s">
        <v>114</v>
      </c>
      <c r="E14" s="214">
        <v>8</v>
      </c>
      <c r="F14" s="22"/>
      <c r="G14" s="22"/>
      <c r="H14" s="22"/>
      <c r="I14" s="22"/>
      <c r="J14" s="22"/>
      <c r="K14" s="22"/>
      <c r="L14" s="203">
        <f t="shared" si="5"/>
        <v>8</v>
      </c>
      <c r="M14" s="23">
        <f t="shared" si="0"/>
        <v>1</v>
      </c>
      <c r="N14" s="174">
        <f t="shared" si="1"/>
        <v>8</v>
      </c>
      <c r="O14" s="24"/>
      <c r="P14" s="25">
        <v>1843</v>
      </c>
      <c r="Q14" s="26" t="s">
        <v>27</v>
      </c>
      <c r="R14" s="27">
        <f t="shared" si="2"/>
        <v>0</v>
      </c>
      <c r="S14" s="28"/>
      <c r="T14" s="29">
        <f t="shared" si="3"/>
        <v>0</v>
      </c>
      <c r="U14" s="18"/>
      <c r="V14" s="30"/>
      <c r="W14" s="30"/>
      <c r="X14" s="30"/>
      <c r="Y14" s="30"/>
    </row>
    <row r="15" spans="1:25" ht="29.1" customHeight="1" thickBot="1" x14ac:dyDescent="0.4">
      <c r="A15" s="181" t="str">
        <f t="shared" si="4"/>
        <v>NO</v>
      </c>
      <c r="B15" s="211" t="s">
        <v>287</v>
      </c>
      <c r="C15" s="212" t="s">
        <v>204</v>
      </c>
      <c r="D15" s="213" t="s">
        <v>205</v>
      </c>
      <c r="E15" s="214">
        <v>7</v>
      </c>
      <c r="F15" s="22"/>
      <c r="G15" s="22"/>
      <c r="H15" s="22"/>
      <c r="I15" s="22"/>
      <c r="J15" s="22"/>
      <c r="K15" s="22"/>
      <c r="L15" s="203">
        <f t="shared" si="5"/>
        <v>7</v>
      </c>
      <c r="M15" s="23">
        <f t="shared" si="0"/>
        <v>1</v>
      </c>
      <c r="N15" s="174">
        <f t="shared" si="1"/>
        <v>7</v>
      </c>
      <c r="O15" s="24"/>
      <c r="P15" s="25">
        <v>1317</v>
      </c>
      <c r="Q15" s="26" t="s">
        <v>28</v>
      </c>
      <c r="R15" s="27">
        <f t="shared" si="2"/>
        <v>0</v>
      </c>
      <c r="S15" s="28"/>
      <c r="T15" s="29">
        <f t="shared" si="3"/>
        <v>0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4"/>
        <v>NO</v>
      </c>
      <c r="B16" s="211" t="s">
        <v>288</v>
      </c>
      <c r="C16" s="212" t="s">
        <v>140</v>
      </c>
      <c r="D16" s="213" t="s">
        <v>141</v>
      </c>
      <c r="E16" s="214">
        <v>6</v>
      </c>
      <c r="F16" s="22"/>
      <c r="G16" s="22"/>
      <c r="H16" s="22"/>
      <c r="I16" s="22"/>
      <c r="J16" s="22"/>
      <c r="K16" s="22"/>
      <c r="L16" s="203">
        <f t="shared" si="5"/>
        <v>6</v>
      </c>
      <c r="M16" s="23">
        <f t="shared" si="0"/>
        <v>1</v>
      </c>
      <c r="N16" s="174">
        <f t="shared" si="1"/>
        <v>6</v>
      </c>
      <c r="O16" s="24"/>
      <c r="P16" s="25"/>
      <c r="Q16" s="26"/>
      <c r="R16" s="27">
        <f t="shared" si="2"/>
        <v>0</v>
      </c>
      <c r="S16" s="28"/>
      <c r="T16" s="29">
        <f t="shared" si="3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4"/>
        <v>NO</v>
      </c>
      <c r="B17" s="211" t="s">
        <v>289</v>
      </c>
      <c r="C17" s="212" t="s">
        <v>195</v>
      </c>
      <c r="D17" s="213" t="s">
        <v>196</v>
      </c>
      <c r="E17" s="214">
        <v>5</v>
      </c>
      <c r="F17" s="22"/>
      <c r="G17" s="22"/>
      <c r="H17" s="22"/>
      <c r="I17" s="22"/>
      <c r="J17" s="22"/>
      <c r="K17" s="22"/>
      <c r="L17" s="203">
        <f t="shared" si="5"/>
        <v>5</v>
      </c>
      <c r="M17" s="23">
        <f t="shared" si="0"/>
        <v>1</v>
      </c>
      <c r="N17" s="174">
        <f t="shared" si="1"/>
        <v>5</v>
      </c>
      <c r="O17" s="24"/>
      <c r="P17" s="25">
        <v>1886</v>
      </c>
      <c r="Q17" s="26" t="s">
        <v>31</v>
      </c>
      <c r="R17" s="27">
        <f t="shared" si="2"/>
        <v>190</v>
      </c>
      <c r="S17" s="28"/>
      <c r="T17" s="29">
        <f t="shared" si="3"/>
        <v>190</v>
      </c>
      <c r="U17" s="18"/>
      <c r="V17" s="30"/>
      <c r="W17" s="30"/>
      <c r="X17" s="30"/>
      <c r="Y17" s="30"/>
    </row>
    <row r="18" spans="1:25" ht="29.1" customHeight="1" thickBot="1" x14ac:dyDescent="0.4">
      <c r="A18" s="181" t="str">
        <f t="shared" si="4"/>
        <v>NO</v>
      </c>
      <c r="B18" s="211" t="s">
        <v>290</v>
      </c>
      <c r="C18" s="212" t="s">
        <v>159</v>
      </c>
      <c r="D18" s="213" t="s">
        <v>160</v>
      </c>
      <c r="E18" s="214">
        <v>5</v>
      </c>
      <c r="F18" s="22"/>
      <c r="G18" s="22"/>
      <c r="H18" s="22"/>
      <c r="I18" s="22"/>
      <c r="J18" s="22"/>
      <c r="K18" s="22"/>
      <c r="L18" s="203">
        <f t="shared" si="5"/>
        <v>5</v>
      </c>
      <c r="M18" s="23">
        <f t="shared" si="0"/>
        <v>1</v>
      </c>
      <c r="N18" s="174">
        <f t="shared" si="1"/>
        <v>5</v>
      </c>
      <c r="O18" s="24"/>
      <c r="P18" s="25">
        <v>2144</v>
      </c>
      <c r="Q18" s="171" t="s">
        <v>107</v>
      </c>
      <c r="R18" s="27">
        <f t="shared" si="2"/>
        <v>0</v>
      </c>
      <c r="S18" s="28"/>
      <c r="T18" s="29">
        <f t="shared" si="3"/>
        <v>0</v>
      </c>
      <c r="U18" s="18"/>
      <c r="V18" s="30"/>
      <c r="W18" s="30"/>
      <c r="X18" s="30"/>
      <c r="Y18" s="30"/>
    </row>
    <row r="19" spans="1:25" ht="29.1" customHeight="1" thickBot="1" x14ac:dyDescent="0.4">
      <c r="A19" s="181" t="str">
        <f t="shared" si="4"/>
        <v>NO</v>
      </c>
      <c r="B19" s="211" t="s">
        <v>291</v>
      </c>
      <c r="C19" s="212" t="s">
        <v>265</v>
      </c>
      <c r="D19" s="219" t="s">
        <v>266</v>
      </c>
      <c r="E19" s="214">
        <v>5</v>
      </c>
      <c r="F19" s="22"/>
      <c r="G19" s="22"/>
      <c r="H19" s="22"/>
      <c r="I19" s="22"/>
      <c r="J19" s="22"/>
      <c r="K19" s="22"/>
      <c r="L19" s="203">
        <f t="shared" si="5"/>
        <v>5</v>
      </c>
      <c r="M19" s="23">
        <f t="shared" si="0"/>
        <v>1</v>
      </c>
      <c r="N19" s="174">
        <f t="shared" si="1"/>
        <v>5</v>
      </c>
      <c r="O19" s="24"/>
      <c r="P19" s="25"/>
      <c r="Q19" s="26"/>
      <c r="R19" s="27">
        <f t="shared" si="2"/>
        <v>0</v>
      </c>
      <c r="S19" s="28"/>
      <c r="T19" s="29">
        <f t="shared" si="3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4"/>
        <v>NO</v>
      </c>
      <c r="B20" s="211" t="s">
        <v>292</v>
      </c>
      <c r="C20" s="212" t="s">
        <v>272</v>
      </c>
      <c r="D20" s="219" t="s">
        <v>273</v>
      </c>
      <c r="E20" s="214">
        <v>5</v>
      </c>
      <c r="F20" s="22"/>
      <c r="G20" s="22"/>
      <c r="H20" s="22"/>
      <c r="I20" s="22"/>
      <c r="J20" s="22"/>
      <c r="K20" s="22"/>
      <c r="L20" s="203">
        <f t="shared" si="5"/>
        <v>5</v>
      </c>
      <c r="M20" s="23">
        <f t="shared" si="0"/>
        <v>1</v>
      </c>
      <c r="N20" s="174">
        <f t="shared" si="1"/>
        <v>5</v>
      </c>
      <c r="O20" s="24"/>
      <c r="P20" s="25">
        <v>1298</v>
      </c>
      <c r="Q20" s="26" t="s">
        <v>35</v>
      </c>
      <c r="R20" s="27">
        <f t="shared" si="2"/>
        <v>0</v>
      </c>
      <c r="S20" s="28"/>
      <c r="T20" s="29">
        <f t="shared" si="3"/>
        <v>0</v>
      </c>
      <c r="U20" s="18"/>
      <c r="V20" s="30"/>
      <c r="W20" s="30"/>
      <c r="X20" s="30"/>
      <c r="Y20" s="30"/>
    </row>
    <row r="21" spans="1:25" ht="29.1" customHeight="1" thickBot="1" x14ac:dyDescent="0.4">
      <c r="A21" s="181" t="str">
        <f t="shared" si="4"/>
        <v>NO</v>
      </c>
      <c r="B21" s="211" t="s">
        <v>293</v>
      </c>
      <c r="C21" s="212" t="s">
        <v>159</v>
      </c>
      <c r="D21" s="219" t="s">
        <v>160</v>
      </c>
      <c r="E21" s="214">
        <v>5</v>
      </c>
      <c r="F21" s="22"/>
      <c r="G21" s="22"/>
      <c r="H21" s="22"/>
      <c r="I21" s="22"/>
      <c r="J21" s="22"/>
      <c r="K21" s="22"/>
      <c r="L21" s="203">
        <f t="shared" si="5"/>
        <v>5</v>
      </c>
      <c r="M21" s="23">
        <f t="shared" si="0"/>
        <v>1</v>
      </c>
      <c r="N21" s="174">
        <f t="shared" si="1"/>
        <v>5</v>
      </c>
      <c r="O21" s="24"/>
      <c r="P21" s="25">
        <v>2271</v>
      </c>
      <c r="Q21" s="26" t="s">
        <v>120</v>
      </c>
      <c r="R21" s="27">
        <f t="shared" si="2"/>
        <v>205</v>
      </c>
      <c r="S21" s="28"/>
      <c r="T21" s="29">
        <f t="shared" si="3"/>
        <v>205</v>
      </c>
      <c r="U21" s="18"/>
      <c r="V21" s="30"/>
      <c r="W21" s="30"/>
      <c r="X21" s="30"/>
      <c r="Y21" s="30"/>
    </row>
    <row r="22" spans="1:25" ht="29.1" customHeight="1" thickBot="1" x14ac:dyDescent="0.4">
      <c r="A22" s="181" t="str">
        <f t="shared" si="4"/>
        <v>NO</v>
      </c>
      <c r="B22" s="211" t="s">
        <v>294</v>
      </c>
      <c r="C22" s="212" t="s">
        <v>272</v>
      </c>
      <c r="D22" s="219" t="s">
        <v>273</v>
      </c>
      <c r="E22" s="214">
        <v>5</v>
      </c>
      <c r="F22" s="22"/>
      <c r="G22" s="22"/>
      <c r="H22" s="22"/>
      <c r="I22" s="22"/>
      <c r="J22" s="22"/>
      <c r="K22" s="22"/>
      <c r="L22" s="203">
        <f t="shared" si="5"/>
        <v>5</v>
      </c>
      <c r="M22" s="23">
        <f t="shared" si="0"/>
        <v>1</v>
      </c>
      <c r="N22" s="174">
        <f t="shared" si="1"/>
        <v>5</v>
      </c>
      <c r="O22" s="24"/>
      <c r="P22" s="25">
        <v>2186</v>
      </c>
      <c r="Q22" s="26" t="s">
        <v>124</v>
      </c>
      <c r="R22" s="27">
        <f t="shared" si="2"/>
        <v>0</v>
      </c>
      <c r="S22" s="28"/>
      <c r="T22" s="29">
        <f t="shared" si="3"/>
        <v>0</v>
      </c>
      <c r="U22" s="18"/>
      <c r="V22" s="30"/>
      <c r="W22" s="30"/>
      <c r="X22" s="30"/>
      <c r="Y22" s="30"/>
    </row>
    <row r="23" spans="1:25" ht="29.1" customHeight="1" thickBot="1" x14ac:dyDescent="0.4">
      <c r="A23" s="181" t="str">
        <f t="shared" si="4"/>
        <v>NO</v>
      </c>
      <c r="B23" s="211" t="s">
        <v>295</v>
      </c>
      <c r="C23" s="212" t="s">
        <v>172</v>
      </c>
      <c r="D23" s="219" t="s">
        <v>173</v>
      </c>
      <c r="E23" s="214">
        <v>5</v>
      </c>
      <c r="F23" s="22"/>
      <c r="G23" s="22"/>
      <c r="H23" s="22"/>
      <c r="I23" s="22"/>
      <c r="J23" s="22"/>
      <c r="K23" s="22"/>
      <c r="L23" s="203">
        <f t="shared" si="5"/>
        <v>5</v>
      </c>
      <c r="M23" s="23">
        <f t="shared" si="0"/>
        <v>1</v>
      </c>
      <c r="N23" s="174">
        <f t="shared" si="1"/>
        <v>5</v>
      </c>
      <c r="O23" s="24"/>
      <c r="P23" s="25">
        <v>1756</v>
      </c>
      <c r="Q23" s="26" t="s">
        <v>37</v>
      </c>
      <c r="R23" s="27">
        <f t="shared" si="2"/>
        <v>0</v>
      </c>
      <c r="S23" s="28"/>
      <c r="T23" s="29">
        <f t="shared" si="3"/>
        <v>0</v>
      </c>
      <c r="U23" s="18"/>
      <c r="V23" s="30"/>
      <c r="W23" s="30"/>
      <c r="X23" s="30"/>
      <c r="Y23" s="30"/>
    </row>
    <row r="24" spans="1:25" ht="29.1" customHeight="1" thickBot="1" x14ac:dyDescent="0.4">
      <c r="A24" s="181" t="str">
        <f t="shared" si="4"/>
        <v>NO</v>
      </c>
      <c r="B24" s="211" t="s">
        <v>296</v>
      </c>
      <c r="C24" s="212" t="s">
        <v>204</v>
      </c>
      <c r="D24" s="219" t="s">
        <v>205</v>
      </c>
      <c r="E24" s="214">
        <v>5</v>
      </c>
      <c r="F24" s="22"/>
      <c r="G24" s="22"/>
      <c r="H24" s="22"/>
      <c r="I24" s="22"/>
      <c r="J24" s="22"/>
      <c r="K24" s="22"/>
      <c r="L24" s="203">
        <f t="shared" si="5"/>
        <v>5</v>
      </c>
      <c r="M24" s="23">
        <f t="shared" si="0"/>
        <v>1</v>
      </c>
      <c r="N24" s="174">
        <f t="shared" si="1"/>
        <v>5</v>
      </c>
      <c r="O24" s="24"/>
      <c r="P24" s="25">
        <v>1177</v>
      </c>
      <c r="Q24" s="26" t="s">
        <v>38</v>
      </c>
      <c r="R24" s="27">
        <f t="shared" si="2"/>
        <v>0</v>
      </c>
      <c r="S24" s="28"/>
      <c r="T24" s="29">
        <f t="shared" si="3"/>
        <v>0</v>
      </c>
      <c r="U24" s="18"/>
      <c r="V24" s="30"/>
      <c r="W24" s="30"/>
      <c r="X24" s="30"/>
      <c r="Y24" s="30"/>
    </row>
    <row r="25" spans="1:25" ht="29.1" customHeight="1" thickBot="1" x14ac:dyDescent="0.4">
      <c r="A25" s="181" t="str">
        <f t="shared" si="4"/>
        <v>NO</v>
      </c>
      <c r="B25" s="211" t="s">
        <v>297</v>
      </c>
      <c r="C25" s="212" t="s">
        <v>272</v>
      </c>
      <c r="D25" s="219" t="s">
        <v>273</v>
      </c>
      <c r="E25" s="214">
        <v>5</v>
      </c>
      <c r="F25" s="22"/>
      <c r="G25" s="22"/>
      <c r="H25" s="22"/>
      <c r="I25" s="22"/>
      <c r="J25" s="22"/>
      <c r="K25" s="22"/>
      <c r="L25" s="203">
        <f t="shared" si="5"/>
        <v>5</v>
      </c>
      <c r="M25" s="23">
        <f t="shared" si="0"/>
        <v>1</v>
      </c>
      <c r="N25" s="174">
        <f t="shared" si="1"/>
        <v>5</v>
      </c>
      <c r="O25" s="24"/>
      <c r="P25" s="25">
        <v>1266</v>
      </c>
      <c r="Q25" s="26" t="s">
        <v>39</v>
      </c>
      <c r="R25" s="27">
        <f t="shared" si="2"/>
        <v>0</v>
      </c>
      <c r="S25" s="28"/>
      <c r="T25" s="29">
        <f t="shared" si="3"/>
        <v>0</v>
      </c>
      <c r="U25" s="18"/>
      <c r="V25" s="30"/>
      <c r="W25" s="30"/>
      <c r="X25" s="30"/>
      <c r="Y25" s="30"/>
    </row>
    <row r="26" spans="1:25" ht="29.1" customHeight="1" thickBot="1" x14ac:dyDescent="0.4">
      <c r="A26" s="181" t="str">
        <f t="shared" si="4"/>
        <v>NO</v>
      </c>
      <c r="B26" s="19"/>
      <c r="C26" s="20"/>
      <c r="D26" s="19"/>
      <c r="E26" s="22"/>
      <c r="F26" s="22"/>
      <c r="G26" s="22"/>
      <c r="H26" s="22"/>
      <c r="I26" s="22"/>
      <c r="J26" s="22"/>
      <c r="K26" s="22"/>
      <c r="L26" s="203">
        <f t="shared" si="5"/>
        <v>0</v>
      </c>
      <c r="M26" s="23">
        <f t="shared" si="0"/>
        <v>0</v>
      </c>
      <c r="N26" s="174">
        <f t="shared" si="1"/>
        <v>0</v>
      </c>
      <c r="O26" s="24"/>
      <c r="P26" s="25">
        <v>1757</v>
      </c>
      <c r="Q26" s="26" t="s">
        <v>40</v>
      </c>
      <c r="R26" s="27">
        <f t="shared" si="2"/>
        <v>0</v>
      </c>
      <c r="S26" s="28"/>
      <c r="T26" s="29">
        <f t="shared" si="3"/>
        <v>0</v>
      </c>
      <c r="U26" s="18"/>
      <c r="V26" s="30"/>
      <c r="W26" s="30"/>
      <c r="X26" s="30"/>
      <c r="Y26" s="30"/>
    </row>
    <row r="27" spans="1:25" ht="29.1" customHeight="1" thickBot="1" x14ac:dyDescent="0.4">
      <c r="A27" s="181" t="str">
        <f t="shared" si="4"/>
        <v>NO</v>
      </c>
      <c r="B27" s="19"/>
      <c r="C27" s="20"/>
      <c r="D27" s="19"/>
      <c r="E27" s="22"/>
      <c r="F27" s="22"/>
      <c r="G27" s="22"/>
      <c r="H27" s="22"/>
      <c r="I27" s="22"/>
      <c r="J27" s="22"/>
      <c r="K27" s="22"/>
      <c r="L27" s="203">
        <f t="shared" si="5"/>
        <v>0</v>
      </c>
      <c r="M27" s="23">
        <f t="shared" si="0"/>
        <v>0</v>
      </c>
      <c r="N27" s="174">
        <f t="shared" si="1"/>
        <v>0</v>
      </c>
      <c r="O27" s="24"/>
      <c r="P27" s="25">
        <v>1760</v>
      </c>
      <c r="Q27" s="26" t="s">
        <v>41</v>
      </c>
      <c r="R27" s="27">
        <f t="shared" si="2"/>
        <v>0</v>
      </c>
      <c r="S27" s="28"/>
      <c r="T27" s="29">
        <f t="shared" si="3"/>
        <v>0</v>
      </c>
      <c r="U27" s="18"/>
      <c r="V27" s="30"/>
      <c r="W27" s="30"/>
      <c r="X27" s="30"/>
      <c r="Y27" s="30"/>
    </row>
    <row r="28" spans="1:25" ht="29.1" customHeight="1" thickBot="1" x14ac:dyDescent="0.4">
      <c r="A28" s="181" t="str">
        <f t="shared" si="4"/>
        <v>NO</v>
      </c>
      <c r="B28" s="19"/>
      <c r="C28" s="20"/>
      <c r="D28" s="19"/>
      <c r="E28" s="22"/>
      <c r="F28" s="22"/>
      <c r="G28" s="22"/>
      <c r="H28" s="22"/>
      <c r="I28" s="22"/>
      <c r="J28" s="22"/>
      <c r="K28" s="22"/>
      <c r="L28" s="203">
        <f t="shared" si="5"/>
        <v>0</v>
      </c>
      <c r="M28" s="23">
        <f t="shared" si="0"/>
        <v>0</v>
      </c>
      <c r="N28" s="174">
        <f t="shared" si="1"/>
        <v>0</v>
      </c>
      <c r="O28" s="24"/>
      <c r="P28" s="25">
        <v>1174</v>
      </c>
      <c r="Q28" s="26" t="s">
        <v>123</v>
      </c>
      <c r="R28" s="27">
        <f t="shared" si="2"/>
        <v>0</v>
      </c>
      <c r="S28" s="28"/>
      <c r="T28" s="29">
        <f t="shared" si="3"/>
        <v>0</v>
      </c>
      <c r="U28" s="18"/>
      <c r="V28" s="30"/>
      <c r="W28" s="30"/>
      <c r="X28" s="30"/>
      <c r="Y28" s="30"/>
    </row>
    <row r="29" spans="1:25" ht="29.1" customHeight="1" thickBot="1" x14ac:dyDescent="0.4">
      <c r="A29" s="181" t="str">
        <f t="shared" si="4"/>
        <v>NO</v>
      </c>
      <c r="B29" s="19"/>
      <c r="C29" s="20"/>
      <c r="D29" s="19"/>
      <c r="E29" s="22"/>
      <c r="F29" s="22"/>
      <c r="G29" s="22"/>
      <c r="H29" s="22"/>
      <c r="I29" s="22"/>
      <c r="J29" s="22"/>
      <c r="K29" s="22"/>
      <c r="L29" s="203">
        <f t="shared" si="5"/>
        <v>0</v>
      </c>
      <c r="M29" s="23">
        <f t="shared" si="0"/>
        <v>0</v>
      </c>
      <c r="N29" s="174">
        <f t="shared" si="1"/>
        <v>0</v>
      </c>
      <c r="O29" s="24"/>
      <c r="P29" s="25">
        <v>1731</v>
      </c>
      <c r="Q29" s="26" t="s">
        <v>43</v>
      </c>
      <c r="R29" s="27">
        <f t="shared" si="2"/>
        <v>0</v>
      </c>
      <c r="S29" s="28"/>
      <c r="T29" s="29">
        <f t="shared" si="3"/>
        <v>0</v>
      </c>
      <c r="U29" s="18"/>
      <c r="V29" s="30"/>
      <c r="W29" s="30"/>
      <c r="X29" s="30"/>
      <c r="Y29" s="30"/>
    </row>
    <row r="30" spans="1:25" ht="29.1" customHeight="1" thickBot="1" x14ac:dyDescent="0.4">
      <c r="A30" s="181" t="str">
        <f t="shared" si="4"/>
        <v>NO</v>
      </c>
      <c r="B30" s="19"/>
      <c r="C30" s="20"/>
      <c r="D30" s="19"/>
      <c r="E30" s="22"/>
      <c r="F30" s="22"/>
      <c r="G30" s="22"/>
      <c r="H30" s="22"/>
      <c r="I30" s="22"/>
      <c r="J30" s="22"/>
      <c r="K30" s="22"/>
      <c r="L30" s="203">
        <f t="shared" si="5"/>
        <v>0</v>
      </c>
      <c r="M30" s="23">
        <f t="shared" si="0"/>
        <v>0</v>
      </c>
      <c r="N30" s="174">
        <f t="shared" si="1"/>
        <v>0</v>
      </c>
      <c r="O30" s="24"/>
      <c r="P30" s="25">
        <v>1773</v>
      </c>
      <c r="Q30" s="26" t="s">
        <v>71</v>
      </c>
      <c r="R30" s="27">
        <f t="shared" si="2"/>
        <v>40</v>
      </c>
      <c r="S30" s="28"/>
      <c r="T30" s="29">
        <f t="shared" si="3"/>
        <v>40</v>
      </c>
      <c r="U30" s="18"/>
      <c r="V30" s="30"/>
      <c r="W30" s="30"/>
      <c r="X30" s="30"/>
      <c r="Y30" s="30"/>
    </row>
    <row r="31" spans="1:25" ht="29.1" customHeight="1" thickBot="1" x14ac:dyDescent="0.4">
      <c r="A31" s="181" t="str">
        <f t="shared" si="4"/>
        <v>NO</v>
      </c>
      <c r="B31" s="19"/>
      <c r="C31" s="20"/>
      <c r="D31" s="19"/>
      <c r="E31" s="22"/>
      <c r="F31" s="22"/>
      <c r="G31" s="22"/>
      <c r="H31" s="22"/>
      <c r="I31" s="22"/>
      <c r="J31" s="22"/>
      <c r="K31" s="22"/>
      <c r="L31" s="203">
        <f t="shared" si="5"/>
        <v>0</v>
      </c>
      <c r="M31" s="23">
        <f t="shared" si="0"/>
        <v>0</v>
      </c>
      <c r="N31" s="174">
        <f t="shared" si="1"/>
        <v>0</v>
      </c>
      <c r="O31" s="24"/>
      <c r="P31" s="25">
        <v>1347</v>
      </c>
      <c r="Q31" s="26" t="s">
        <v>45</v>
      </c>
      <c r="R31" s="27">
        <f t="shared" si="2"/>
        <v>0</v>
      </c>
      <c r="S31" s="28"/>
      <c r="T31" s="29">
        <f t="shared" si="3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4"/>
        <v>NO</v>
      </c>
      <c r="B32" s="19"/>
      <c r="C32" s="20"/>
      <c r="D32" s="19"/>
      <c r="E32" s="22"/>
      <c r="F32" s="22"/>
      <c r="G32" s="22"/>
      <c r="H32" s="22"/>
      <c r="I32" s="22"/>
      <c r="J32" s="22"/>
      <c r="K32" s="22"/>
      <c r="L32" s="203">
        <f t="shared" si="5"/>
        <v>0</v>
      </c>
      <c r="M32" s="23">
        <f t="shared" si="0"/>
        <v>0</v>
      </c>
      <c r="N32" s="174">
        <f t="shared" si="1"/>
        <v>0</v>
      </c>
      <c r="O32" s="24"/>
      <c r="P32" s="25">
        <v>1889</v>
      </c>
      <c r="Q32" s="26" t="s">
        <v>115</v>
      </c>
      <c r="R32" s="27">
        <f t="shared" si="2"/>
        <v>0</v>
      </c>
      <c r="S32" s="28"/>
      <c r="T32" s="29">
        <f t="shared" si="3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4"/>
        <v>NO</v>
      </c>
      <c r="B33" s="19"/>
      <c r="C33" s="20"/>
      <c r="D33" s="19"/>
      <c r="E33" s="22"/>
      <c r="F33" s="22"/>
      <c r="G33" s="22"/>
      <c r="H33" s="22"/>
      <c r="I33" s="22"/>
      <c r="J33" s="22"/>
      <c r="K33" s="22"/>
      <c r="L33" s="203">
        <f t="shared" si="5"/>
        <v>0</v>
      </c>
      <c r="M33" s="23">
        <f t="shared" si="0"/>
        <v>0</v>
      </c>
      <c r="N33" s="174">
        <f t="shared" si="1"/>
        <v>0</v>
      </c>
      <c r="O33" s="24"/>
      <c r="P33" s="25">
        <v>1883</v>
      </c>
      <c r="Q33" s="26" t="s">
        <v>47</v>
      </c>
      <c r="R33" s="27">
        <f t="shared" si="2"/>
        <v>0</v>
      </c>
      <c r="S33" s="28"/>
      <c r="T33" s="29">
        <f t="shared" si="3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4"/>
        <v>NO</v>
      </c>
      <c r="B34" s="64"/>
      <c r="C34" s="20"/>
      <c r="D34" s="19"/>
      <c r="E34" s="22"/>
      <c r="F34" s="22"/>
      <c r="G34" s="22"/>
      <c r="H34" s="22"/>
      <c r="I34" s="22"/>
      <c r="J34" s="22"/>
      <c r="K34" s="22"/>
      <c r="L34" s="203">
        <f t="shared" si="5"/>
        <v>0</v>
      </c>
      <c r="M34" s="23">
        <f t="shared" si="0"/>
        <v>0</v>
      </c>
      <c r="N34" s="174">
        <f t="shared" si="1"/>
        <v>0</v>
      </c>
      <c r="O34" s="24"/>
      <c r="P34" s="25">
        <v>2072</v>
      </c>
      <c r="Q34" s="26" t="s">
        <v>109</v>
      </c>
      <c r="R34" s="27">
        <f t="shared" si="2"/>
        <v>5</v>
      </c>
      <c r="S34" s="28"/>
      <c r="T34" s="29">
        <f t="shared" si="3"/>
        <v>5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si="4"/>
        <v>NO</v>
      </c>
      <c r="B35" s="19"/>
      <c r="C35" s="20"/>
      <c r="D35" s="19"/>
      <c r="E35" s="22"/>
      <c r="F35" s="22"/>
      <c r="G35" s="22"/>
      <c r="H35" s="22"/>
      <c r="I35" s="22"/>
      <c r="J35" s="22"/>
      <c r="K35" s="22"/>
      <c r="L35" s="203">
        <f t="shared" si="5"/>
        <v>0</v>
      </c>
      <c r="M35" s="23">
        <f t="shared" ref="M35:M60" si="6">COUNTA(E35:K35)</f>
        <v>0</v>
      </c>
      <c r="N35" s="174">
        <f t="shared" ref="N35:N60" si="7">SUM(E35:K35)</f>
        <v>0</v>
      </c>
      <c r="O35" s="24"/>
      <c r="P35" s="25">
        <v>1615</v>
      </c>
      <c r="Q35" s="26" t="s">
        <v>110</v>
      </c>
      <c r="R35" s="27">
        <f t="shared" ref="R35:R64" si="8">SUMIF($C$3:$C$96,P35,$N$3:$N$96)</f>
        <v>0</v>
      </c>
      <c r="S35" s="28"/>
      <c r="T35" s="29">
        <f t="shared" ref="T35:T64" si="9">SUMIF($C$3:$C$96,P35,$L$3:$L$96)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181" t="str">
        <f t="shared" si="4"/>
        <v>NO</v>
      </c>
      <c r="B36" s="19"/>
      <c r="C36" s="20"/>
      <c r="D36" s="19"/>
      <c r="E36" s="22"/>
      <c r="F36" s="22"/>
      <c r="G36" s="22"/>
      <c r="H36" s="22"/>
      <c r="I36" s="22"/>
      <c r="J36" s="22"/>
      <c r="K36" s="22"/>
      <c r="L36" s="203">
        <f t="shared" si="5"/>
        <v>0</v>
      </c>
      <c r="M36" s="23">
        <f t="shared" si="6"/>
        <v>0</v>
      </c>
      <c r="N36" s="174">
        <f t="shared" si="7"/>
        <v>0</v>
      </c>
      <c r="O36" s="24"/>
      <c r="P36" s="25">
        <v>48</v>
      </c>
      <c r="Q36" s="26" t="s">
        <v>111</v>
      </c>
      <c r="R36" s="27">
        <f t="shared" si="8"/>
        <v>0</v>
      </c>
      <c r="S36" s="28"/>
      <c r="T36" s="29">
        <f t="shared" si="9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181" t="str">
        <f t="shared" si="4"/>
        <v>NO</v>
      </c>
      <c r="B37" s="19"/>
      <c r="C37" s="20"/>
      <c r="D37" s="19"/>
      <c r="E37" s="22"/>
      <c r="F37" s="22"/>
      <c r="G37" s="22"/>
      <c r="H37" s="22"/>
      <c r="I37" s="22"/>
      <c r="J37" s="22"/>
      <c r="K37" s="22"/>
      <c r="L37" s="203">
        <f t="shared" si="5"/>
        <v>0</v>
      </c>
      <c r="M37" s="23">
        <f t="shared" si="6"/>
        <v>0</v>
      </c>
      <c r="N37" s="174">
        <f t="shared" si="7"/>
        <v>0</v>
      </c>
      <c r="O37" s="24"/>
      <c r="P37" s="25">
        <v>1353</v>
      </c>
      <c r="Q37" s="26" t="s">
        <v>112</v>
      </c>
      <c r="R37" s="27">
        <f t="shared" si="8"/>
        <v>0</v>
      </c>
      <c r="S37" s="28"/>
      <c r="T37" s="29">
        <f t="shared" si="9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181" t="str">
        <f t="shared" si="4"/>
        <v>NO</v>
      </c>
      <c r="B38" s="19"/>
      <c r="C38" s="20"/>
      <c r="D38" s="19"/>
      <c r="E38" s="22"/>
      <c r="F38" s="22"/>
      <c r="G38" s="22"/>
      <c r="H38" s="22"/>
      <c r="I38" s="22"/>
      <c r="J38" s="22"/>
      <c r="K38" s="22"/>
      <c r="L38" s="203">
        <f t="shared" si="5"/>
        <v>0</v>
      </c>
      <c r="M38" s="23">
        <f t="shared" si="6"/>
        <v>0</v>
      </c>
      <c r="N38" s="174">
        <f t="shared" si="7"/>
        <v>0</v>
      </c>
      <c r="O38" s="24"/>
      <c r="P38" s="25">
        <v>1665</v>
      </c>
      <c r="Q38" s="26" t="s">
        <v>113</v>
      </c>
      <c r="R38" s="27">
        <f t="shared" si="8"/>
        <v>0</v>
      </c>
      <c r="S38" s="28"/>
      <c r="T38" s="29">
        <f t="shared" si="9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181" t="str">
        <f t="shared" si="4"/>
        <v>NO</v>
      </c>
      <c r="B39" s="19"/>
      <c r="C39" s="20"/>
      <c r="D39" s="19"/>
      <c r="E39" s="22"/>
      <c r="F39" s="22"/>
      <c r="G39" s="22"/>
      <c r="H39" s="22"/>
      <c r="I39" s="22"/>
      <c r="J39" s="22"/>
      <c r="K39" s="22"/>
      <c r="L39" s="203">
        <f t="shared" si="5"/>
        <v>0</v>
      </c>
      <c r="M39" s="23">
        <f t="shared" si="6"/>
        <v>0</v>
      </c>
      <c r="N39" s="174">
        <f t="shared" si="7"/>
        <v>0</v>
      </c>
      <c r="O39" s="24"/>
      <c r="P39" s="25"/>
      <c r="Q39" s="26"/>
      <c r="R39" s="27">
        <f t="shared" si="8"/>
        <v>0</v>
      </c>
      <c r="S39" s="28"/>
      <c r="T39" s="29">
        <f t="shared" si="9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181" t="str">
        <f t="shared" si="4"/>
        <v>NO</v>
      </c>
      <c r="B40" s="19"/>
      <c r="C40" s="20"/>
      <c r="D40" s="19"/>
      <c r="E40" s="22"/>
      <c r="F40" s="22"/>
      <c r="G40" s="22"/>
      <c r="H40" s="22"/>
      <c r="I40" s="22"/>
      <c r="J40" s="22"/>
      <c r="K40" s="22"/>
      <c r="L40" s="203">
        <f t="shared" si="5"/>
        <v>0</v>
      </c>
      <c r="M40" s="23">
        <f t="shared" si="6"/>
        <v>0</v>
      </c>
      <c r="N40" s="174">
        <f t="shared" si="7"/>
        <v>0</v>
      </c>
      <c r="O40" s="24"/>
      <c r="P40" s="25"/>
      <c r="Q40" s="26"/>
      <c r="R40" s="27">
        <f t="shared" si="8"/>
        <v>0</v>
      </c>
      <c r="S40" s="28"/>
      <c r="T40" s="29">
        <f t="shared" si="9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181" t="str">
        <f t="shared" si="4"/>
        <v>NO</v>
      </c>
      <c r="B41" s="64"/>
      <c r="C41" s="20"/>
      <c r="D41" s="19"/>
      <c r="E41" s="22"/>
      <c r="F41" s="22"/>
      <c r="G41" s="22"/>
      <c r="H41" s="22"/>
      <c r="I41" s="22"/>
      <c r="J41" s="22"/>
      <c r="K41" s="22"/>
      <c r="L41" s="203">
        <f t="shared" si="5"/>
        <v>0</v>
      </c>
      <c r="M41" s="23">
        <f t="shared" si="6"/>
        <v>0</v>
      </c>
      <c r="N41" s="174">
        <f t="shared" si="7"/>
        <v>0</v>
      </c>
      <c r="O41" s="24"/>
      <c r="P41" s="25"/>
      <c r="Q41" s="26"/>
      <c r="R41" s="27">
        <f t="shared" si="8"/>
        <v>0</v>
      </c>
      <c r="S41" s="28"/>
      <c r="T41" s="29">
        <f t="shared" si="9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181" t="str">
        <f t="shared" si="4"/>
        <v>NO</v>
      </c>
      <c r="B42" s="19"/>
      <c r="C42" s="20"/>
      <c r="D42" s="19"/>
      <c r="E42" s="22"/>
      <c r="F42" s="22"/>
      <c r="G42" s="22"/>
      <c r="H42" s="22"/>
      <c r="I42" s="22"/>
      <c r="J42" s="22"/>
      <c r="K42" s="22"/>
      <c r="L42" s="203">
        <f t="shared" si="5"/>
        <v>0</v>
      </c>
      <c r="M42" s="23">
        <f t="shared" si="6"/>
        <v>0</v>
      </c>
      <c r="N42" s="174">
        <f t="shared" si="7"/>
        <v>0</v>
      </c>
      <c r="O42" s="24"/>
      <c r="P42" s="25"/>
      <c r="Q42" s="26"/>
      <c r="R42" s="27">
        <f t="shared" si="8"/>
        <v>0</v>
      </c>
      <c r="S42" s="28"/>
      <c r="T42" s="29">
        <f t="shared" si="9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181" t="str">
        <f t="shared" si="4"/>
        <v>NO</v>
      </c>
      <c r="B43" s="19"/>
      <c r="C43" s="20"/>
      <c r="D43" s="19"/>
      <c r="E43" s="22"/>
      <c r="F43" s="22"/>
      <c r="G43" s="22"/>
      <c r="H43" s="22"/>
      <c r="I43" s="22"/>
      <c r="J43" s="22"/>
      <c r="K43" s="22"/>
      <c r="L43" s="203">
        <f t="shared" si="5"/>
        <v>0</v>
      </c>
      <c r="M43" s="23">
        <f t="shared" si="6"/>
        <v>0</v>
      </c>
      <c r="N43" s="174">
        <f t="shared" si="7"/>
        <v>0</v>
      </c>
      <c r="O43" s="24"/>
      <c r="P43" s="25"/>
      <c r="Q43" s="26"/>
      <c r="R43" s="27">
        <f t="shared" si="8"/>
        <v>0</v>
      </c>
      <c r="S43" s="28"/>
      <c r="T43" s="29">
        <f t="shared" si="9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181" t="str">
        <f t="shared" si="4"/>
        <v>NO</v>
      </c>
      <c r="B44" s="19"/>
      <c r="C44" s="20"/>
      <c r="D44" s="19"/>
      <c r="E44" s="22"/>
      <c r="F44" s="22"/>
      <c r="G44" s="22"/>
      <c r="H44" s="22"/>
      <c r="I44" s="22"/>
      <c r="J44" s="22"/>
      <c r="K44" s="22"/>
      <c r="L44" s="203">
        <f t="shared" si="5"/>
        <v>0</v>
      </c>
      <c r="M44" s="23">
        <f t="shared" si="6"/>
        <v>0</v>
      </c>
      <c r="N44" s="174">
        <f t="shared" si="7"/>
        <v>0</v>
      </c>
      <c r="O44" s="24"/>
      <c r="P44" s="25">
        <v>2199</v>
      </c>
      <c r="Q44" s="171" t="s">
        <v>106</v>
      </c>
      <c r="R44" s="27">
        <f t="shared" si="8"/>
        <v>0</v>
      </c>
      <c r="S44" s="28"/>
      <c r="T44" s="29">
        <f t="shared" si="9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181" t="str">
        <f t="shared" si="4"/>
        <v>NO</v>
      </c>
      <c r="B45" s="19"/>
      <c r="C45" s="20"/>
      <c r="D45" s="19"/>
      <c r="E45" s="22"/>
      <c r="F45" s="22"/>
      <c r="G45" s="22"/>
      <c r="H45" s="22"/>
      <c r="I45" s="22"/>
      <c r="J45" s="22"/>
      <c r="K45" s="22"/>
      <c r="L45" s="203">
        <f t="shared" si="5"/>
        <v>0</v>
      </c>
      <c r="M45" s="23">
        <f t="shared" si="6"/>
        <v>0</v>
      </c>
      <c r="N45" s="174">
        <f t="shared" si="7"/>
        <v>0</v>
      </c>
      <c r="O45" s="24"/>
      <c r="P45" s="25">
        <v>1908</v>
      </c>
      <c r="Q45" s="26" t="s">
        <v>55</v>
      </c>
      <c r="R45" s="27">
        <f t="shared" si="8"/>
        <v>0</v>
      </c>
      <c r="S45" s="28"/>
      <c r="T45" s="29">
        <f t="shared" si="9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181" t="str">
        <f t="shared" si="4"/>
        <v>NO</v>
      </c>
      <c r="B46" s="19"/>
      <c r="C46" s="20"/>
      <c r="D46" s="19"/>
      <c r="E46" s="22"/>
      <c r="F46" s="22"/>
      <c r="G46" s="22"/>
      <c r="H46" s="22"/>
      <c r="I46" s="22"/>
      <c r="J46" s="22"/>
      <c r="K46" s="22"/>
      <c r="L46" s="203">
        <f t="shared" si="5"/>
        <v>0</v>
      </c>
      <c r="M46" s="23">
        <f t="shared" si="6"/>
        <v>0</v>
      </c>
      <c r="N46" s="174">
        <f t="shared" si="7"/>
        <v>0</v>
      </c>
      <c r="O46" s="37"/>
      <c r="P46" s="25">
        <v>2057</v>
      </c>
      <c r="Q46" s="26" t="s">
        <v>56</v>
      </c>
      <c r="R46" s="27">
        <f t="shared" si="8"/>
        <v>5</v>
      </c>
      <c r="S46" s="28"/>
      <c r="T46" s="29">
        <f t="shared" si="9"/>
        <v>5</v>
      </c>
      <c r="U46" s="18"/>
      <c r="V46" s="6"/>
      <c r="W46" s="6"/>
      <c r="X46" s="6"/>
      <c r="Y46" s="6"/>
    </row>
    <row r="47" spans="1:25" ht="29.1" customHeight="1" thickBot="1" x14ac:dyDescent="0.4">
      <c r="A47" s="181" t="str">
        <f t="shared" si="4"/>
        <v>NO</v>
      </c>
      <c r="B47" s="20"/>
      <c r="C47" s="20"/>
      <c r="D47" s="19"/>
      <c r="E47" s="22"/>
      <c r="F47" s="22"/>
      <c r="G47" s="22"/>
      <c r="H47" s="22"/>
      <c r="I47" s="22"/>
      <c r="J47" s="22"/>
      <c r="K47" s="22"/>
      <c r="L47" s="203">
        <f t="shared" si="5"/>
        <v>0</v>
      </c>
      <c r="M47" s="23">
        <f t="shared" si="6"/>
        <v>0</v>
      </c>
      <c r="N47" s="174">
        <f t="shared" si="7"/>
        <v>0</v>
      </c>
      <c r="O47" s="37"/>
      <c r="P47" s="25">
        <v>2069</v>
      </c>
      <c r="Q47" s="26" t="s">
        <v>57</v>
      </c>
      <c r="R47" s="27">
        <f t="shared" si="8"/>
        <v>0</v>
      </c>
      <c r="S47" s="28"/>
      <c r="T47" s="29">
        <f t="shared" si="9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181" t="str">
        <f t="shared" si="4"/>
        <v>NO</v>
      </c>
      <c r="B48" s="19"/>
      <c r="C48" s="20"/>
      <c r="D48" s="19"/>
      <c r="E48" s="22"/>
      <c r="F48" s="22"/>
      <c r="G48" s="22"/>
      <c r="H48" s="22"/>
      <c r="I48" s="22"/>
      <c r="J48" s="22"/>
      <c r="K48" s="22"/>
      <c r="L48" s="203">
        <f t="shared" si="5"/>
        <v>0</v>
      </c>
      <c r="M48" s="23">
        <f t="shared" si="6"/>
        <v>0</v>
      </c>
      <c r="N48" s="174">
        <f t="shared" si="7"/>
        <v>0</v>
      </c>
      <c r="O48" s="18"/>
      <c r="P48" s="25">
        <v>1887</v>
      </c>
      <c r="Q48" s="26" t="s">
        <v>125</v>
      </c>
      <c r="R48" s="27">
        <f t="shared" si="8"/>
        <v>0</v>
      </c>
      <c r="S48" s="28"/>
      <c r="T48" s="29">
        <f t="shared" si="9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181" t="str">
        <f t="shared" si="4"/>
        <v>NO</v>
      </c>
      <c r="B49" s="19"/>
      <c r="C49" s="20"/>
      <c r="D49" s="19"/>
      <c r="E49" s="22"/>
      <c r="F49" s="22"/>
      <c r="G49" s="22"/>
      <c r="H49" s="22"/>
      <c r="I49" s="22"/>
      <c r="J49" s="22"/>
      <c r="K49" s="22"/>
      <c r="L49" s="203">
        <f t="shared" si="5"/>
        <v>0</v>
      </c>
      <c r="M49" s="23">
        <f t="shared" si="6"/>
        <v>0</v>
      </c>
      <c r="N49" s="174">
        <f t="shared" si="7"/>
        <v>0</v>
      </c>
      <c r="O49" s="18"/>
      <c r="P49" s="25">
        <v>2029</v>
      </c>
      <c r="Q49" s="26" t="s">
        <v>59</v>
      </c>
      <c r="R49" s="27">
        <f t="shared" si="8"/>
        <v>0</v>
      </c>
      <c r="S49" s="28"/>
      <c r="T49" s="29">
        <f t="shared" si="9"/>
        <v>0</v>
      </c>
      <c r="U49" s="6"/>
      <c r="V49" s="6"/>
      <c r="W49" s="6"/>
      <c r="X49" s="6"/>
      <c r="Y49" s="6"/>
    </row>
    <row r="50" spans="1:25" ht="29.1" customHeight="1" thickBot="1" x14ac:dyDescent="0.4">
      <c r="A50" s="181" t="str">
        <f t="shared" si="4"/>
        <v>NO</v>
      </c>
      <c r="B50" s="165"/>
      <c r="C50" s="20"/>
      <c r="D50" s="19"/>
      <c r="E50" s="22"/>
      <c r="F50" s="22"/>
      <c r="G50" s="22"/>
      <c r="H50" s="22"/>
      <c r="I50" s="22"/>
      <c r="J50" s="22"/>
      <c r="K50" s="22"/>
      <c r="L50" s="203">
        <f t="shared" si="5"/>
        <v>0</v>
      </c>
      <c r="M50" s="23">
        <f t="shared" si="6"/>
        <v>0</v>
      </c>
      <c r="N50" s="174">
        <f t="shared" si="7"/>
        <v>0</v>
      </c>
      <c r="O50" s="18"/>
      <c r="P50" s="25">
        <v>2027</v>
      </c>
      <c r="Q50" s="26" t="s">
        <v>20</v>
      </c>
      <c r="R50" s="27">
        <f t="shared" si="8"/>
        <v>30</v>
      </c>
      <c r="S50" s="28"/>
      <c r="T50" s="29">
        <f t="shared" si="9"/>
        <v>30</v>
      </c>
      <c r="U50" s="6"/>
      <c r="V50" s="6"/>
      <c r="W50" s="6"/>
      <c r="X50" s="6"/>
      <c r="Y50" s="6"/>
    </row>
    <row r="51" spans="1:25" ht="29.1" customHeight="1" thickBot="1" x14ac:dyDescent="0.4">
      <c r="A51" s="181" t="str">
        <f t="shared" si="4"/>
        <v>NO</v>
      </c>
      <c r="B51" s="19"/>
      <c r="C51" s="20"/>
      <c r="D51" s="19"/>
      <c r="E51" s="22"/>
      <c r="F51" s="22"/>
      <c r="G51" s="22"/>
      <c r="H51" s="22"/>
      <c r="I51" s="22"/>
      <c r="J51" s="22"/>
      <c r="K51" s="22"/>
      <c r="L51" s="203">
        <f t="shared" si="5"/>
        <v>0</v>
      </c>
      <c r="M51" s="23">
        <f t="shared" si="6"/>
        <v>0</v>
      </c>
      <c r="N51" s="174">
        <f t="shared" si="7"/>
        <v>0</v>
      </c>
      <c r="O51" s="18"/>
      <c r="P51" s="25">
        <v>1862</v>
      </c>
      <c r="Q51" s="26" t="s">
        <v>60</v>
      </c>
      <c r="R51" s="27">
        <f t="shared" si="8"/>
        <v>0</v>
      </c>
      <c r="S51" s="28"/>
      <c r="T51" s="29">
        <f t="shared" si="9"/>
        <v>0</v>
      </c>
      <c r="U51" s="6"/>
      <c r="V51" s="6"/>
      <c r="W51" s="6"/>
      <c r="X51" s="6"/>
      <c r="Y51" s="6"/>
    </row>
    <row r="52" spans="1:25" ht="29.1" customHeight="1" thickBot="1" x14ac:dyDescent="0.4">
      <c r="A52" s="181" t="str">
        <f t="shared" si="4"/>
        <v>NO</v>
      </c>
      <c r="B52" s="19"/>
      <c r="C52" s="20"/>
      <c r="D52" s="19"/>
      <c r="E52" s="22"/>
      <c r="F52" s="22"/>
      <c r="G52" s="22"/>
      <c r="H52" s="22"/>
      <c r="I52" s="22"/>
      <c r="J52" s="22"/>
      <c r="K52" s="22"/>
      <c r="L52" s="203">
        <f t="shared" si="5"/>
        <v>0</v>
      </c>
      <c r="M52" s="23">
        <f t="shared" si="6"/>
        <v>0</v>
      </c>
      <c r="N52" s="174">
        <f t="shared" si="7"/>
        <v>0</v>
      </c>
      <c r="O52" s="18"/>
      <c r="P52" s="25">
        <v>1132</v>
      </c>
      <c r="Q52" s="26" t="s">
        <v>61</v>
      </c>
      <c r="R52" s="27">
        <f t="shared" si="8"/>
        <v>0</v>
      </c>
      <c r="S52" s="28"/>
      <c r="T52" s="29">
        <f t="shared" si="9"/>
        <v>0</v>
      </c>
      <c r="U52" s="6"/>
      <c r="V52" s="6"/>
      <c r="W52" s="6"/>
      <c r="X52" s="6"/>
      <c r="Y52" s="6"/>
    </row>
    <row r="53" spans="1:25" ht="29.1" customHeight="1" thickBot="1" x14ac:dyDescent="0.4">
      <c r="A53" s="181" t="str">
        <f t="shared" si="4"/>
        <v>NO</v>
      </c>
      <c r="B53" s="19"/>
      <c r="C53" s="20"/>
      <c r="D53" s="19"/>
      <c r="E53" s="22"/>
      <c r="F53" s="22"/>
      <c r="G53" s="22"/>
      <c r="H53" s="22"/>
      <c r="I53" s="22"/>
      <c r="J53" s="22"/>
      <c r="K53" s="22"/>
      <c r="L53" s="203">
        <f t="shared" si="5"/>
        <v>0</v>
      </c>
      <c r="M53" s="23">
        <f t="shared" si="6"/>
        <v>0</v>
      </c>
      <c r="N53" s="174">
        <f t="shared" si="7"/>
        <v>0</v>
      </c>
      <c r="O53" s="18"/>
      <c r="P53" s="25">
        <v>1988</v>
      </c>
      <c r="Q53" s="26" t="s">
        <v>62</v>
      </c>
      <c r="R53" s="27">
        <f t="shared" si="8"/>
        <v>0</v>
      </c>
      <c r="S53" s="28"/>
      <c r="T53" s="29">
        <f t="shared" si="9"/>
        <v>0</v>
      </c>
      <c r="U53" s="6"/>
      <c r="V53" s="6"/>
      <c r="W53" s="6"/>
      <c r="X53" s="6"/>
      <c r="Y53" s="6"/>
    </row>
    <row r="54" spans="1:25" ht="29.1" customHeight="1" thickBot="1" x14ac:dyDescent="0.4">
      <c r="A54" s="181" t="str">
        <f t="shared" si="4"/>
        <v>NO</v>
      </c>
      <c r="B54" s="19"/>
      <c r="C54" s="20"/>
      <c r="D54" s="19"/>
      <c r="E54" s="22"/>
      <c r="F54" s="22"/>
      <c r="G54" s="22"/>
      <c r="H54" s="22"/>
      <c r="I54" s="22"/>
      <c r="J54" s="22"/>
      <c r="K54" s="22"/>
      <c r="L54" s="203">
        <f t="shared" si="5"/>
        <v>0</v>
      </c>
      <c r="M54" s="23">
        <f t="shared" si="6"/>
        <v>0</v>
      </c>
      <c r="N54" s="174">
        <f t="shared" si="7"/>
        <v>0</v>
      </c>
      <c r="O54" s="18"/>
      <c r="P54" s="25"/>
      <c r="Q54" s="26"/>
      <c r="R54" s="27">
        <f t="shared" si="8"/>
        <v>0</v>
      </c>
      <c r="S54" s="28"/>
      <c r="T54" s="29">
        <f t="shared" si="9"/>
        <v>0</v>
      </c>
      <c r="U54" s="6"/>
      <c r="V54" s="6"/>
      <c r="W54" s="6"/>
      <c r="X54" s="6"/>
      <c r="Y54" s="6"/>
    </row>
    <row r="55" spans="1:25" ht="29.1" customHeight="1" thickBot="1" x14ac:dyDescent="0.4">
      <c r="A55" s="181" t="str">
        <f t="shared" si="4"/>
        <v>NO</v>
      </c>
      <c r="B55" s="19"/>
      <c r="C55" s="20"/>
      <c r="D55" s="19"/>
      <c r="E55" s="22"/>
      <c r="F55" s="22"/>
      <c r="G55" s="22"/>
      <c r="H55" s="22"/>
      <c r="I55" s="22"/>
      <c r="J55" s="22"/>
      <c r="K55" s="22"/>
      <c r="L55" s="203">
        <f t="shared" si="5"/>
        <v>0</v>
      </c>
      <c r="M55" s="23">
        <f t="shared" si="6"/>
        <v>0</v>
      </c>
      <c r="N55" s="174">
        <f t="shared" si="7"/>
        <v>0</v>
      </c>
      <c r="O55" s="18"/>
      <c r="P55" s="25"/>
      <c r="Q55" s="26"/>
      <c r="R55" s="27">
        <f t="shared" si="8"/>
        <v>0</v>
      </c>
      <c r="S55" s="28"/>
      <c r="T55" s="29">
        <f t="shared" si="9"/>
        <v>0</v>
      </c>
      <c r="U55" s="6"/>
      <c r="V55" s="6"/>
      <c r="W55" s="6"/>
      <c r="X55" s="6"/>
      <c r="Y55" s="6"/>
    </row>
    <row r="56" spans="1:25" ht="29.1" customHeight="1" thickBot="1" x14ac:dyDescent="0.4">
      <c r="A56" s="181" t="str">
        <f t="shared" si="4"/>
        <v>NO</v>
      </c>
      <c r="B56" s="19"/>
      <c r="C56" s="20"/>
      <c r="D56" s="19"/>
      <c r="E56" s="22"/>
      <c r="F56" s="22"/>
      <c r="G56" s="22"/>
      <c r="H56" s="22"/>
      <c r="I56" s="22"/>
      <c r="J56" s="22"/>
      <c r="K56" s="22"/>
      <c r="L56" s="203">
        <f t="shared" si="5"/>
        <v>0</v>
      </c>
      <c r="M56" s="23">
        <f t="shared" si="6"/>
        <v>0</v>
      </c>
      <c r="N56" s="174">
        <f t="shared" si="7"/>
        <v>0</v>
      </c>
      <c r="O56" s="18"/>
      <c r="P56" s="25"/>
      <c r="Q56" s="26"/>
      <c r="R56" s="27">
        <f t="shared" si="8"/>
        <v>0</v>
      </c>
      <c r="S56" s="28"/>
      <c r="T56" s="29">
        <f t="shared" si="9"/>
        <v>0</v>
      </c>
      <c r="U56" s="6"/>
      <c r="V56" s="6"/>
      <c r="W56" s="6"/>
      <c r="X56" s="6"/>
      <c r="Y56" s="6"/>
    </row>
    <row r="57" spans="1:25" ht="29.1" customHeight="1" thickBot="1" x14ac:dyDescent="0.4">
      <c r="A57" s="181" t="str">
        <f t="shared" si="4"/>
        <v>NO</v>
      </c>
      <c r="B57" s="19"/>
      <c r="C57" s="20"/>
      <c r="D57" s="19"/>
      <c r="E57" s="22"/>
      <c r="F57" s="22"/>
      <c r="G57" s="22"/>
      <c r="H57" s="22"/>
      <c r="I57" s="22"/>
      <c r="J57" s="22"/>
      <c r="K57" s="22"/>
      <c r="L57" s="203">
        <f t="shared" si="5"/>
        <v>0</v>
      </c>
      <c r="M57" s="23">
        <f t="shared" si="6"/>
        <v>0</v>
      </c>
      <c r="N57" s="174">
        <f t="shared" si="7"/>
        <v>0</v>
      </c>
      <c r="O57" s="18"/>
      <c r="P57" s="25">
        <v>1990</v>
      </c>
      <c r="Q57" s="26" t="s">
        <v>26</v>
      </c>
      <c r="R57" s="27">
        <f t="shared" si="8"/>
        <v>0</v>
      </c>
      <c r="S57" s="28"/>
      <c r="T57" s="29">
        <f t="shared" si="9"/>
        <v>0</v>
      </c>
      <c r="U57" s="6"/>
      <c r="V57" s="6"/>
      <c r="W57" s="6"/>
      <c r="X57" s="6"/>
      <c r="Y57" s="6"/>
    </row>
    <row r="58" spans="1:25" ht="29.1" customHeight="1" thickBot="1" x14ac:dyDescent="0.4">
      <c r="A58" s="181" t="str">
        <f t="shared" si="4"/>
        <v>NO</v>
      </c>
      <c r="B58" s="20"/>
      <c r="C58" s="20"/>
      <c r="D58" s="19"/>
      <c r="E58" s="22"/>
      <c r="F58" s="22"/>
      <c r="G58" s="22"/>
      <c r="H58" s="22"/>
      <c r="I58" s="22"/>
      <c r="J58" s="22"/>
      <c r="K58" s="22"/>
      <c r="L58" s="203">
        <f t="shared" si="5"/>
        <v>0</v>
      </c>
      <c r="M58" s="23">
        <f t="shared" si="6"/>
        <v>0</v>
      </c>
      <c r="N58" s="174">
        <f t="shared" si="7"/>
        <v>0</v>
      </c>
      <c r="O58" s="18"/>
      <c r="P58" s="25">
        <v>2068</v>
      </c>
      <c r="Q58" s="26" t="s">
        <v>64</v>
      </c>
      <c r="R58" s="27">
        <f t="shared" si="8"/>
        <v>0</v>
      </c>
      <c r="S58" s="28"/>
      <c r="T58" s="29">
        <f t="shared" si="9"/>
        <v>0</v>
      </c>
      <c r="U58" s="6"/>
      <c r="V58" s="6"/>
      <c r="W58" s="6"/>
      <c r="X58" s="6"/>
      <c r="Y58" s="6"/>
    </row>
    <row r="59" spans="1:25" ht="29.1" customHeight="1" thickBot="1" x14ac:dyDescent="0.4">
      <c r="A59" s="181" t="str">
        <f t="shared" si="4"/>
        <v>NO</v>
      </c>
      <c r="B59" s="20"/>
      <c r="C59" s="20"/>
      <c r="D59" s="20"/>
      <c r="E59" s="22"/>
      <c r="F59" s="22"/>
      <c r="G59" s="22"/>
      <c r="H59" s="22"/>
      <c r="I59" s="22"/>
      <c r="J59" s="22"/>
      <c r="K59" s="22"/>
      <c r="L59" s="203">
        <f t="shared" si="5"/>
        <v>0</v>
      </c>
      <c r="M59" s="23">
        <f t="shared" si="6"/>
        <v>0</v>
      </c>
      <c r="N59" s="174">
        <f t="shared" si="7"/>
        <v>0</v>
      </c>
      <c r="O59" s="18"/>
      <c r="P59" s="25">
        <v>2075</v>
      </c>
      <c r="Q59" s="171" t="s">
        <v>118</v>
      </c>
      <c r="R59" s="27">
        <f t="shared" si="8"/>
        <v>0</v>
      </c>
      <c r="S59" s="28"/>
      <c r="T59" s="29">
        <f t="shared" si="9"/>
        <v>0</v>
      </c>
      <c r="U59" s="6"/>
      <c r="V59" s="6"/>
      <c r="W59" s="6"/>
      <c r="X59" s="6"/>
      <c r="Y59" s="6"/>
    </row>
    <row r="60" spans="1:25" ht="29.1" customHeight="1" thickBot="1" x14ac:dyDescent="0.4">
      <c r="A60" s="181" t="str">
        <f t="shared" si="4"/>
        <v>NO</v>
      </c>
      <c r="B60" s="20"/>
      <c r="C60" s="20"/>
      <c r="D60" s="20"/>
      <c r="E60" s="22"/>
      <c r="F60" s="22"/>
      <c r="G60" s="22"/>
      <c r="H60" s="22"/>
      <c r="I60" s="22"/>
      <c r="J60" s="22"/>
      <c r="K60" s="22"/>
      <c r="L60" s="203">
        <f t="shared" si="5"/>
        <v>0</v>
      </c>
      <c r="M60" s="23">
        <f t="shared" si="6"/>
        <v>0</v>
      </c>
      <c r="N60" s="174">
        <f t="shared" si="7"/>
        <v>0</v>
      </c>
      <c r="O60" s="18"/>
      <c r="P60" s="25">
        <v>2076</v>
      </c>
      <c r="Q60" s="26" t="s">
        <v>117</v>
      </c>
      <c r="R60" s="27">
        <f t="shared" si="8"/>
        <v>0</v>
      </c>
      <c r="S60" s="28"/>
      <c r="T60" s="29">
        <f t="shared" si="9"/>
        <v>0</v>
      </c>
      <c r="U60" s="6"/>
      <c r="V60" s="6"/>
      <c r="W60" s="6"/>
      <c r="X60" s="6"/>
      <c r="Y60" s="6"/>
    </row>
    <row r="61" spans="1:25" ht="28.5" customHeight="1" thickBot="1" x14ac:dyDescent="0.4">
      <c r="A61" s="44">
        <f>COUNTIF(A3:A60,"SI")</f>
        <v>0</v>
      </c>
      <c r="B61" s="44">
        <f>COUNTA(B3:B60)</f>
        <v>23</v>
      </c>
      <c r="C61" s="44"/>
      <c r="D61" s="44"/>
      <c r="E61" s="46"/>
      <c r="F61" s="46"/>
      <c r="G61" s="44"/>
      <c r="H61" s="44"/>
      <c r="I61" s="44"/>
      <c r="J61" s="44"/>
      <c r="K61" s="44"/>
      <c r="L61" s="66">
        <f>SUM(L3:L60)</f>
        <v>572</v>
      </c>
      <c r="M61" s="48"/>
      <c r="N61" s="67">
        <f>SUM(N3:N60)</f>
        <v>572</v>
      </c>
      <c r="O61" s="18"/>
      <c r="P61" s="25">
        <v>2161</v>
      </c>
      <c r="Q61" s="26" t="s">
        <v>66</v>
      </c>
      <c r="R61" s="27">
        <f t="shared" si="8"/>
        <v>0</v>
      </c>
      <c r="S61" s="28"/>
      <c r="T61" s="29">
        <f t="shared" si="9"/>
        <v>0</v>
      </c>
      <c r="U61" s="6"/>
      <c r="V61" s="6"/>
      <c r="W61" s="6"/>
      <c r="X61" s="6"/>
      <c r="Y61" s="6"/>
    </row>
    <row r="62" spans="1:25" ht="27.95" customHeight="1" thickBot="1" x14ac:dyDescent="0.4">
      <c r="A62" s="68"/>
      <c r="B62" s="68"/>
      <c r="C62" s="68"/>
      <c r="D62" s="68"/>
      <c r="E62" s="69"/>
      <c r="F62" s="69"/>
      <c r="G62" s="68"/>
      <c r="H62" s="68"/>
      <c r="I62" s="68"/>
      <c r="J62" s="68"/>
      <c r="K62" s="68"/>
      <c r="L62" s="70"/>
      <c r="M62" s="6"/>
      <c r="N62" s="71"/>
      <c r="O62" s="6"/>
      <c r="P62" s="25">
        <v>1216</v>
      </c>
      <c r="Q62" s="171" t="s">
        <v>108</v>
      </c>
      <c r="R62" s="27">
        <f t="shared" si="8"/>
        <v>0</v>
      </c>
      <c r="S62" s="28"/>
      <c r="T62" s="29">
        <f t="shared" si="9"/>
        <v>0</v>
      </c>
      <c r="U62" s="6"/>
      <c r="V62" s="6"/>
      <c r="W62" s="6"/>
      <c r="X62" s="6"/>
      <c r="Y62" s="6"/>
    </row>
    <row r="63" spans="1:25" ht="27.95" customHeight="1" thickBot="1" x14ac:dyDescent="0.4">
      <c r="A63" s="68"/>
      <c r="B63" s="68"/>
      <c r="C63" s="68"/>
      <c r="D63" s="68"/>
      <c r="E63" s="69"/>
      <c r="F63" s="69"/>
      <c r="G63" s="68"/>
      <c r="H63" s="68"/>
      <c r="I63" s="68"/>
      <c r="J63" s="68"/>
      <c r="K63" s="68"/>
      <c r="L63" s="68"/>
      <c r="M63" s="6"/>
      <c r="N63" s="6"/>
      <c r="O63" s="6"/>
      <c r="P63" s="25">
        <v>2113</v>
      </c>
      <c r="Q63" s="26" t="s">
        <v>67</v>
      </c>
      <c r="R63" s="27">
        <f t="shared" si="8"/>
        <v>0</v>
      </c>
      <c r="S63" s="28"/>
      <c r="T63" s="29">
        <f t="shared" si="9"/>
        <v>0</v>
      </c>
      <c r="U63" s="6"/>
      <c r="V63" s="6"/>
      <c r="W63" s="6"/>
      <c r="X63" s="6"/>
      <c r="Y63" s="6"/>
    </row>
    <row r="64" spans="1:25" ht="27.95" customHeight="1" thickBot="1" x14ac:dyDescent="0.4">
      <c r="A64" s="68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2"/>
      <c r="M64" s="6"/>
      <c r="N64" s="6"/>
      <c r="O64" s="6"/>
      <c r="P64" s="25">
        <v>1896</v>
      </c>
      <c r="Q64" s="26" t="s">
        <v>116</v>
      </c>
      <c r="R64" s="27">
        <f t="shared" si="8"/>
        <v>0</v>
      </c>
      <c r="S64" s="28"/>
      <c r="T64" s="29">
        <f t="shared" si="9"/>
        <v>0</v>
      </c>
      <c r="U64" s="6"/>
      <c r="V64" s="6"/>
      <c r="W64" s="6"/>
      <c r="X64" s="6"/>
      <c r="Y64" s="6"/>
    </row>
    <row r="65" spans="1:25" ht="27.95" customHeight="1" x14ac:dyDescent="0.35">
      <c r="A65" s="68"/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5"/>
      <c r="M65" s="6"/>
      <c r="N65" s="6"/>
      <c r="O65" s="6"/>
      <c r="P65" s="6"/>
      <c r="Q65" s="6"/>
      <c r="R65" s="41">
        <f>SUM(R3:R64)</f>
        <v>572</v>
      </c>
      <c r="S65" s="6"/>
      <c r="T65" s="43">
        <f>SUM(T3:T64)</f>
        <v>572</v>
      </c>
      <c r="U65" s="6"/>
      <c r="V65" s="6"/>
      <c r="W65" s="6"/>
      <c r="X65" s="6"/>
      <c r="Y65" s="6"/>
    </row>
    <row r="66" spans="1:25" ht="27.95" customHeight="1" x14ac:dyDescent="0.35">
      <c r="A66" s="68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7.95" customHeight="1" x14ac:dyDescent="0.35">
      <c r="A67" s="68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8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8.600000000000001" customHeight="1" x14ac:dyDescent="0.2">
      <c r="P68" s="6"/>
      <c r="Q68" s="6"/>
      <c r="R68" s="6"/>
      <c r="S68" s="6"/>
      <c r="T68" s="6"/>
    </row>
    <row r="69" spans="1:25" ht="18.600000000000001" customHeight="1" x14ac:dyDescent="0.2">
      <c r="P69" s="6"/>
      <c r="Q69" s="6"/>
    </row>
    <row r="70" spans="1:25" ht="18.600000000000001" customHeight="1" x14ac:dyDescent="0.2">
      <c r="P70" s="6"/>
      <c r="Q70" s="6"/>
    </row>
    <row r="71" spans="1:25" ht="18.600000000000001" customHeight="1" x14ac:dyDescent="0.2">
      <c r="P71" s="6"/>
      <c r="Q71" s="6"/>
    </row>
    <row r="72" spans="1:25" ht="18.600000000000001" customHeight="1" x14ac:dyDescent="0.2">
      <c r="P72" s="6"/>
      <c r="Q72" s="6"/>
    </row>
    <row r="73" spans="1:25" ht="18.600000000000001" customHeight="1" x14ac:dyDescent="0.2">
      <c r="P73" s="6"/>
      <c r="Q73" s="6"/>
    </row>
    <row r="74" spans="1:25" ht="18.600000000000001" customHeight="1" x14ac:dyDescent="0.2">
      <c r="P74" s="6"/>
      <c r="Q74" s="6"/>
    </row>
    <row r="75" spans="1:25" ht="18.600000000000001" customHeight="1" x14ac:dyDescent="0.2">
      <c r="P75" s="6"/>
      <c r="Q75" s="6"/>
    </row>
    <row r="76" spans="1:25" ht="18.600000000000001" customHeight="1" x14ac:dyDescent="0.2">
      <c r="P76" s="6"/>
      <c r="Q76" s="6"/>
    </row>
    <row r="77" spans="1:25" ht="18.600000000000001" customHeight="1" x14ac:dyDescent="0.2">
      <c r="P77" s="6"/>
      <c r="Q77" s="6"/>
    </row>
    <row r="78" spans="1:25" ht="18.600000000000001" customHeight="1" x14ac:dyDescent="0.2">
      <c r="P78" s="6"/>
      <c r="Q78" s="6"/>
    </row>
    <row r="79" spans="1:25" ht="18.600000000000001" customHeight="1" x14ac:dyDescent="0.2">
      <c r="P79" s="6"/>
      <c r="Q79" s="6"/>
    </row>
    <row r="80" spans="1:25" ht="18.600000000000001" customHeight="1" x14ac:dyDescent="0.2">
      <c r="P80" s="6"/>
      <c r="Q80" s="6"/>
    </row>
    <row r="81" spans="16:17" ht="18.600000000000001" customHeight="1" x14ac:dyDescent="0.2">
      <c r="P81" s="6"/>
      <c r="Q81" s="6"/>
    </row>
    <row r="82" spans="16:17" ht="18.600000000000001" customHeight="1" x14ac:dyDescent="0.2">
      <c r="P82" s="6"/>
      <c r="Q82" s="6"/>
    </row>
    <row r="83" spans="16:17" ht="18.600000000000001" customHeight="1" x14ac:dyDescent="0.2">
      <c r="P83" s="6"/>
      <c r="Q83" s="6"/>
    </row>
    <row r="84" spans="16:17" ht="18.600000000000001" customHeight="1" x14ac:dyDescent="0.2">
      <c r="P84" s="6"/>
      <c r="Q84" s="6"/>
    </row>
    <row r="85" spans="16:17" ht="18.600000000000001" customHeight="1" x14ac:dyDescent="0.2">
      <c r="P85" s="6"/>
      <c r="Q85" s="6"/>
    </row>
    <row r="86" spans="16:17" ht="18.600000000000001" customHeight="1" x14ac:dyDescent="0.2">
      <c r="P86" s="6"/>
      <c r="Q86" s="6"/>
    </row>
    <row r="87" spans="16:17" ht="18.600000000000001" customHeight="1" x14ac:dyDescent="0.2">
      <c r="P87" s="6"/>
      <c r="Q87" s="6"/>
    </row>
    <row r="88" spans="16:17" ht="18.600000000000001" customHeight="1" x14ac:dyDescent="0.2">
      <c r="P88" s="6"/>
      <c r="Q88" s="6"/>
    </row>
    <row r="89" spans="16:17" ht="18.600000000000001" customHeight="1" x14ac:dyDescent="0.2">
      <c r="P89" s="6"/>
      <c r="Q89" s="6"/>
    </row>
    <row r="90" spans="16:17" ht="18.600000000000001" customHeight="1" x14ac:dyDescent="0.2">
      <c r="P90" s="6"/>
      <c r="Q90" s="6"/>
    </row>
    <row r="91" spans="16:17" ht="18.600000000000001" customHeight="1" x14ac:dyDescent="0.2">
      <c r="P91" s="6"/>
      <c r="Q91" s="6"/>
    </row>
    <row r="92" spans="16:17" ht="18.600000000000001" customHeight="1" x14ac:dyDescent="0.2">
      <c r="P92" s="6"/>
      <c r="Q92" s="6"/>
    </row>
    <row r="93" spans="16:17" ht="18.600000000000001" customHeight="1" x14ac:dyDescent="0.2">
      <c r="P93" s="6"/>
      <c r="Q93" s="6"/>
    </row>
  </sheetData>
  <sortState ref="A3:P50">
    <sortCondition descending="1" ref="L3:L50"/>
  </sortState>
  <mergeCells count="1">
    <mergeCell ref="A1:F1"/>
  </mergeCells>
  <conditionalFormatting sqref="A3:A60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2"/>
  <sheetViews>
    <sheetView showGridLines="0" zoomScale="40" zoomScaleNormal="40" workbookViewId="0">
      <selection activeCell="Q72" sqref="Q72"/>
    </sheetView>
  </sheetViews>
  <sheetFormatPr defaultColWidth="11.42578125" defaultRowHeight="18.600000000000001" customHeight="1" x14ac:dyDescent="0.2"/>
  <cols>
    <col min="1" max="1" width="11.42578125" style="85" customWidth="1"/>
    <col min="2" max="2" width="65.140625" style="85" bestFit="1" customWidth="1"/>
    <col min="3" max="3" width="12.42578125" style="85" customWidth="1"/>
    <col min="4" max="4" width="65.140625" style="85" customWidth="1"/>
    <col min="5" max="6" width="23.42578125" style="85" customWidth="1"/>
    <col min="7" max="7" width="23.140625" style="85" customWidth="1"/>
    <col min="8" max="8" width="23" style="85" customWidth="1"/>
    <col min="9" max="11" width="23" style="133" customWidth="1"/>
    <col min="12" max="12" width="15" style="85" customWidth="1"/>
    <col min="13" max="13" width="14.28515625" style="85" customWidth="1"/>
    <col min="14" max="14" width="32.7109375" style="85" bestFit="1" customWidth="1"/>
    <col min="15" max="15" width="11.42578125" style="85" customWidth="1"/>
    <col min="16" max="16" width="11.42578125" style="133" customWidth="1"/>
    <col min="17" max="17" width="59.7109375" style="133" customWidth="1"/>
    <col min="18" max="19" width="11.42578125" style="85" customWidth="1"/>
    <col min="20" max="20" width="35" style="85" customWidth="1"/>
    <col min="21" max="22" width="11.42578125" style="85" customWidth="1"/>
    <col min="23" max="23" width="39.140625" style="85" customWidth="1"/>
    <col min="24" max="24" width="11.42578125" style="85" customWidth="1"/>
    <col min="25" max="25" width="65.42578125" style="85" customWidth="1"/>
    <col min="26" max="257" width="11.42578125" style="85" customWidth="1"/>
  </cols>
  <sheetData>
    <row r="1" spans="1:25" ht="28.5" customHeight="1" thickBot="1" x14ac:dyDescent="0.45">
      <c r="A1" s="223" t="s">
        <v>77</v>
      </c>
      <c r="B1" s="224"/>
      <c r="C1" s="224"/>
      <c r="D1" s="224"/>
      <c r="E1" s="224"/>
      <c r="F1" s="225"/>
      <c r="G1" s="60"/>
      <c r="H1" s="61"/>
      <c r="I1" s="61"/>
      <c r="J1" s="61"/>
      <c r="K1" s="61"/>
      <c r="L1" s="5"/>
      <c r="M1" s="5"/>
      <c r="N1" s="62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8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34" si="0">IF(M3&lt;2,"NO","SI")</f>
        <v>NO</v>
      </c>
      <c r="B3" s="211" t="s">
        <v>378</v>
      </c>
      <c r="C3" s="212" t="s">
        <v>135</v>
      </c>
      <c r="D3" s="213" t="s">
        <v>136</v>
      </c>
      <c r="E3" s="214">
        <v>100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100</v>
      </c>
      <c r="M3" s="23">
        <f t="shared" ref="M3:M34" si="1">COUNTA(E3:K3)</f>
        <v>1</v>
      </c>
      <c r="N3" s="174">
        <f t="shared" ref="N3:N34" si="2">SUM(E3:K3)</f>
        <v>100</v>
      </c>
      <c r="O3" s="24"/>
      <c r="P3" s="25">
        <v>1213</v>
      </c>
      <c r="Q3" s="26" t="s">
        <v>114</v>
      </c>
      <c r="R3" s="27">
        <f t="shared" ref="R3:R34" si="3">SUMIF($C$3:$C$108,P3,$N$3:$N$108)</f>
        <v>51</v>
      </c>
      <c r="S3" s="28"/>
      <c r="T3" s="29">
        <f t="shared" ref="T3:T34" si="4">SUMIF($C$3:$C$108,P3,$L$3:$L$108)</f>
        <v>51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1" t="s">
        <v>379</v>
      </c>
      <c r="C4" s="212" t="s">
        <v>128</v>
      </c>
      <c r="D4" s="213" t="s">
        <v>129</v>
      </c>
      <c r="E4" s="214">
        <v>90</v>
      </c>
      <c r="F4" s="206"/>
      <c r="G4" s="206"/>
      <c r="H4" s="206"/>
      <c r="I4" s="206"/>
      <c r="J4" s="206"/>
      <c r="K4" s="206"/>
      <c r="L4" s="203">
        <f t="shared" ref="L4:L67" si="5">IF(M4=7,SUM(E4:K4)-SMALL(E4:K4,1)-SMALL(E4:K4,2),IF(M4=6,SUM(E4:K4)-SMALL(E4:K4,1),SUM(E4:K4)))</f>
        <v>90</v>
      </c>
      <c r="M4" s="23">
        <f t="shared" si="1"/>
        <v>1</v>
      </c>
      <c r="N4" s="174">
        <f t="shared" si="2"/>
        <v>90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1" t="s">
        <v>380</v>
      </c>
      <c r="C5" s="212" t="s">
        <v>159</v>
      </c>
      <c r="D5" s="213" t="s">
        <v>160</v>
      </c>
      <c r="E5" s="214">
        <v>80</v>
      </c>
      <c r="F5" s="206"/>
      <c r="G5" s="206"/>
      <c r="H5" s="206"/>
      <c r="I5" s="206"/>
      <c r="J5" s="206"/>
      <c r="K5" s="206"/>
      <c r="L5" s="203">
        <f t="shared" si="5"/>
        <v>80</v>
      </c>
      <c r="M5" s="23">
        <f t="shared" si="1"/>
        <v>1</v>
      </c>
      <c r="N5" s="174">
        <f t="shared" si="2"/>
        <v>80</v>
      </c>
      <c r="O5" s="24"/>
      <c r="P5" s="25">
        <v>2232</v>
      </c>
      <c r="Q5" s="26" t="s">
        <v>119</v>
      </c>
      <c r="R5" s="27">
        <f t="shared" si="3"/>
        <v>0</v>
      </c>
      <c r="S5" s="28"/>
      <c r="T5" s="29">
        <f t="shared" si="4"/>
        <v>0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211" t="s">
        <v>381</v>
      </c>
      <c r="C6" s="212" t="s">
        <v>159</v>
      </c>
      <c r="D6" s="213" t="s">
        <v>160</v>
      </c>
      <c r="E6" s="214">
        <v>60</v>
      </c>
      <c r="F6" s="22"/>
      <c r="G6" s="22"/>
      <c r="H6" s="22"/>
      <c r="I6" s="22"/>
      <c r="J6" s="22"/>
      <c r="K6" s="22"/>
      <c r="L6" s="203">
        <f t="shared" si="5"/>
        <v>60</v>
      </c>
      <c r="M6" s="23">
        <f t="shared" si="1"/>
        <v>1</v>
      </c>
      <c r="N6" s="174">
        <f t="shared" si="2"/>
        <v>60</v>
      </c>
      <c r="O6" s="24"/>
      <c r="P6" s="25">
        <v>1180</v>
      </c>
      <c r="Q6" s="26" t="s">
        <v>14</v>
      </c>
      <c r="R6" s="27">
        <f t="shared" si="3"/>
        <v>155</v>
      </c>
      <c r="S6" s="28"/>
      <c r="T6" s="29">
        <f t="shared" si="4"/>
        <v>155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1" t="s">
        <v>382</v>
      </c>
      <c r="C7" s="212" t="s">
        <v>135</v>
      </c>
      <c r="D7" s="213" t="s">
        <v>136</v>
      </c>
      <c r="E7" s="214">
        <v>50</v>
      </c>
      <c r="F7" s="22"/>
      <c r="G7" s="22"/>
      <c r="H7" s="22"/>
      <c r="I7" s="22"/>
      <c r="J7" s="22"/>
      <c r="K7" s="22"/>
      <c r="L7" s="203">
        <f t="shared" si="5"/>
        <v>50</v>
      </c>
      <c r="M7" s="23">
        <f t="shared" si="1"/>
        <v>1</v>
      </c>
      <c r="N7" s="174">
        <f t="shared" si="2"/>
        <v>50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211" t="s">
        <v>383</v>
      </c>
      <c r="C8" s="212" t="s">
        <v>148</v>
      </c>
      <c r="D8" s="213" t="s">
        <v>20</v>
      </c>
      <c r="E8" s="214">
        <v>40</v>
      </c>
      <c r="F8" s="22"/>
      <c r="G8" s="22"/>
      <c r="H8" s="22"/>
      <c r="I8" s="22"/>
      <c r="J8" s="22"/>
      <c r="K8" s="22"/>
      <c r="L8" s="203">
        <f t="shared" si="5"/>
        <v>40</v>
      </c>
      <c r="M8" s="23">
        <f t="shared" si="1"/>
        <v>1</v>
      </c>
      <c r="N8" s="174">
        <f t="shared" si="2"/>
        <v>40</v>
      </c>
      <c r="O8" s="24"/>
      <c r="P8" s="25">
        <v>10</v>
      </c>
      <c r="Q8" s="26" t="s">
        <v>16</v>
      </c>
      <c r="R8" s="27">
        <f t="shared" si="3"/>
        <v>120</v>
      </c>
      <c r="S8" s="28"/>
      <c r="T8" s="29">
        <f t="shared" si="4"/>
        <v>120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211" t="s">
        <v>384</v>
      </c>
      <c r="C9" s="212" t="s">
        <v>128</v>
      </c>
      <c r="D9" s="213" t="s">
        <v>129</v>
      </c>
      <c r="E9" s="214">
        <v>30</v>
      </c>
      <c r="F9" s="22"/>
      <c r="G9" s="22"/>
      <c r="H9" s="22"/>
      <c r="I9" s="22"/>
      <c r="J9" s="22"/>
      <c r="K9" s="22"/>
      <c r="L9" s="203">
        <f t="shared" si="5"/>
        <v>30</v>
      </c>
      <c r="M9" s="23">
        <f t="shared" si="1"/>
        <v>1</v>
      </c>
      <c r="N9" s="174">
        <f t="shared" si="2"/>
        <v>30</v>
      </c>
      <c r="O9" s="24"/>
      <c r="P9" s="25">
        <v>1589</v>
      </c>
      <c r="Q9" s="26" t="s">
        <v>18</v>
      </c>
      <c r="R9" s="27">
        <f t="shared" si="3"/>
        <v>30</v>
      </c>
      <c r="S9" s="28"/>
      <c r="T9" s="29">
        <f t="shared" si="4"/>
        <v>30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si="0"/>
        <v>NO</v>
      </c>
      <c r="B10" s="211" t="s">
        <v>385</v>
      </c>
      <c r="C10" s="212" t="s">
        <v>131</v>
      </c>
      <c r="D10" s="213" t="s">
        <v>132</v>
      </c>
      <c r="E10" s="214">
        <v>20</v>
      </c>
      <c r="F10" s="22"/>
      <c r="G10" s="22"/>
      <c r="H10" s="22"/>
      <c r="I10" s="22"/>
      <c r="J10" s="22"/>
      <c r="K10" s="22"/>
      <c r="L10" s="203">
        <f t="shared" si="5"/>
        <v>20</v>
      </c>
      <c r="M10" s="23">
        <f t="shared" si="1"/>
        <v>1</v>
      </c>
      <c r="N10" s="174">
        <f t="shared" si="2"/>
        <v>20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0"/>
        <v>NO</v>
      </c>
      <c r="B11" s="211" t="s">
        <v>386</v>
      </c>
      <c r="C11" s="212" t="s">
        <v>214</v>
      </c>
      <c r="D11" s="213" t="s">
        <v>215</v>
      </c>
      <c r="E11" s="214">
        <v>15</v>
      </c>
      <c r="F11" s="22"/>
      <c r="G11" s="22"/>
      <c r="H11" s="22"/>
      <c r="I11" s="22"/>
      <c r="J11" s="22"/>
      <c r="K11" s="22"/>
      <c r="L11" s="203">
        <f t="shared" si="5"/>
        <v>15</v>
      </c>
      <c r="M11" s="23">
        <f t="shared" si="1"/>
        <v>1</v>
      </c>
      <c r="N11" s="174">
        <f t="shared" si="2"/>
        <v>15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0"/>
        <v>NO</v>
      </c>
      <c r="B12" s="211" t="s">
        <v>387</v>
      </c>
      <c r="C12" s="212" t="s">
        <v>138</v>
      </c>
      <c r="D12" s="213" t="s">
        <v>114</v>
      </c>
      <c r="E12" s="214">
        <v>12</v>
      </c>
      <c r="F12" s="22"/>
      <c r="G12" s="22"/>
      <c r="H12" s="22"/>
      <c r="I12" s="22"/>
      <c r="J12" s="22"/>
      <c r="K12" s="22"/>
      <c r="L12" s="203">
        <f t="shared" si="5"/>
        <v>12</v>
      </c>
      <c r="M12" s="23">
        <f t="shared" si="1"/>
        <v>1</v>
      </c>
      <c r="N12" s="174">
        <f t="shared" si="2"/>
        <v>12</v>
      </c>
      <c r="O12" s="24"/>
      <c r="P12" s="25">
        <v>2074</v>
      </c>
      <c r="Q12" s="26" t="s">
        <v>425</v>
      </c>
      <c r="R12" s="27">
        <f t="shared" si="3"/>
        <v>0</v>
      </c>
      <c r="S12" s="28"/>
      <c r="T12" s="29">
        <f t="shared" si="4"/>
        <v>0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0"/>
        <v>NO</v>
      </c>
      <c r="B13" s="211" t="s">
        <v>388</v>
      </c>
      <c r="C13" s="212" t="s">
        <v>138</v>
      </c>
      <c r="D13" s="213" t="s">
        <v>114</v>
      </c>
      <c r="E13" s="214">
        <v>9</v>
      </c>
      <c r="F13" s="22"/>
      <c r="G13" s="22"/>
      <c r="H13" s="22"/>
      <c r="I13" s="22"/>
      <c r="J13" s="22"/>
      <c r="K13" s="22"/>
      <c r="L13" s="203">
        <f t="shared" si="5"/>
        <v>9</v>
      </c>
      <c r="M13" s="23">
        <f t="shared" si="1"/>
        <v>1</v>
      </c>
      <c r="N13" s="174">
        <f t="shared" si="2"/>
        <v>9</v>
      </c>
      <c r="O13" s="24"/>
      <c r="P13" s="25">
        <v>2310</v>
      </c>
      <c r="Q13" s="26" t="s">
        <v>426</v>
      </c>
      <c r="R13" s="27">
        <f t="shared" si="3"/>
        <v>10</v>
      </c>
      <c r="S13" s="28"/>
      <c r="T13" s="29">
        <f t="shared" si="4"/>
        <v>10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0"/>
        <v>NO</v>
      </c>
      <c r="B14" s="211" t="s">
        <v>389</v>
      </c>
      <c r="C14" s="212" t="s">
        <v>204</v>
      </c>
      <c r="D14" s="213" t="s">
        <v>205</v>
      </c>
      <c r="E14" s="214">
        <v>8</v>
      </c>
      <c r="F14" s="22"/>
      <c r="G14" s="22"/>
      <c r="H14" s="22"/>
      <c r="I14" s="22"/>
      <c r="J14" s="22"/>
      <c r="K14" s="22"/>
      <c r="L14" s="203">
        <f t="shared" si="5"/>
        <v>8</v>
      </c>
      <c r="M14" s="23">
        <f t="shared" si="1"/>
        <v>1</v>
      </c>
      <c r="N14" s="174">
        <f t="shared" si="2"/>
        <v>8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30"/>
      <c r="W14" s="30"/>
      <c r="X14" s="30"/>
      <c r="Y14" s="30"/>
    </row>
    <row r="15" spans="1:25" ht="29.1" customHeight="1" thickBot="1" x14ac:dyDescent="0.4">
      <c r="A15" s="181" t="str">
        <f t="shared" si="0"/>
        <v>NO</v>
      </c>
      <c r="B15" s="211" t="s">
        <v>390</v>
      </c>
      <c r="C15" s="212" t="s">
        <v>204</v>
      </c>
      <c r="D15" s="213" t="s">
        <v>205</v>
      </c>
      <c r="E15" s="214">
        <v>7</v>
      </c>
      <c r="F15" s="22"/>
      <c r="G15" s="22"/>
      <c r="H15" s="22"/>
      <c r="I15" s="22"/>
      <c r="J15" s="22"/>
      <c r="K15" s="22"/>
      <c r="L15" s="203">
        <f t="shared" si="5"/>
        <v>7</v>
      </c>
      <c r="M15" s="23">
        <f t="shared" si="1"/>
        <v>1</v>
      </c>
      <c r="N15" s="174">
        <f t="shared" si="2"/>
        <v>7</v>
      </c>
      <c r="O15" s="24"/>
      <c r="P15" s="25">
        <v>1317</v>
      </c>
      <c r="Q15" s="26" t="s">
        <v>28</v>
      </c>
      <c r="R15" s="27">
        <f t="shared" si="3"/>
        <v>10</v>
      </c>
      <c r="S15" s="28"/>
      <c r="T15" s="29">
        <f t="shared" si="4"/>
        <v>10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0"/>
        <v>NO</v>
      </c>
      <c r="B16" s="211" t="s">
        <v>391</v>
      </c>
      <c r="C16" s="212" t="s">
        <v>195</v>
      </c>
      <c r="D16" s="213" t="s">
        <v>196</v>
      </c>
      <c r="E16" s="214">
        <v>6</v>
      </c>
      <c r="F16" s="22"/>
      <c r="G16" s="22"/>
      <c r="H16" s="22"/>
      <c r="I16" s="22"/>
      <c r="J16" s="22"/>
      <c r="K16" s="22"/>
      <c r="L16" s="203">
        <f t="shared" si="5"/>
        <v>6</v>
      </c>
      <c r="M16" s="23">
        <f t="shared" si="1"/>
        <v>1</v>
      </c>
      <c r="N16" s="174">
        <f t="shared" si="2"/>
        <v>6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0"/>
        <v>NO</v>
      </c>
      <c r="B17" s="211" t="s">
        <v>392</v>
      </c>
      <c r="C17" s="212" t="s">
        <v>138</v>
      </c>
      <c r="D17" s="213" t="s">
        <v>114</v>
      </c>
      <c r="E17" s="214">
        <v>5</v>
      </c>
      <c r="F17" s="22"/>
      <c r="G17" s="22"/>
      <c r="H17" s="22"/>
      <c r="I17" s="22"/>
      <c r="J17" s="22"/>
      <c r="K17" s="22"/>
      <c r="L17" s="203">
        <f t="shared" si="5"/>
        <v>5</v>
      </c>
      <c r="M17" s="23">
        <f t="shared" si="1"/>
        <v>1</v>
      </c>
      <c r="N17" s="174">
        <f t="shared" si="2"/>
        <v>5</v>
      </c>
      <c r="O17" s="24"/>
      <c r="P17" s="25">
        <v>1886</v>
      </c>
      <c r="Q17" s="26" t="s">
        <v>31</v>
      </c>
      <c r="R17" s="27">
        <f t="shared" si="3"/>
        <v>25</v>
      </c>
      <c r="S17" s="28"/>
      <c r="T17" s="29">
        <f t="shared" si="4"/>
        <v>25</v>
      </c>
      <c r="U17" s="18"/>
      <c r="V17" s="30"/>
      <c r="W17" s="30"/>
      <c r="X17" s="30"/>
      <c r="Y17" s="30"/>
    </row>
    <row r="18" spans="1:25" ht="29.1" customHeight="1" thickBot="1" x14ac:dyDescent="0.4">
      <c r="A18" s="181" t="str">
        <f t="shared" si="0"/>
        <v>NO</v>
      </c>
      <c r="B18" s="211" t="s">
        <v>393</v>
      </c>
      <c r="C18" s="212" t="s">
        <v>214</v>
      </c>
      <c r="D18" s="213" t="s">
        <v>215</v>
      </c>
      <c r="E18" s="214">
        <v>5</v>
      </c>
      <c r="F18" s="22"/>
      <c r="G18" s="22"/>
      <c r="H18" s="22"/>
      <c r="I18" s="22"/>
      <c r="J18" s="22"/>
      <c r="K18" s="22"/>
      <c r="L18" s="203">
        <f t="shared" si="5"/>
        <v>5</v>
      </c>
      <c r="M18" s="23">
        <f t="shared" si="1"/>
        <v>1</v>
      </c>
      <c r="N18" s="174">
        <f t="shared" si="2"/>
        <v>5</v>
      </c>
      <c r="O18" s="24"/>
      <c r="P18" s="25">
        <v>2144</v>
      </c>
      <c r="Q18" s="171" t="s">
        <v>107</v>
      </c>
      <c r="R18" s="27">
        <f t="shared" si="3"/>
        <v>20</v>
      </c>
      <c r="S18" s="28"/>
      <c r="T18" s="29">
        <f t="shared" si="4"/>
        <v>20</v>
      </c>
      <c r="U18" s="18"/>
      <c r="V18" s="30"/>
      <c r="W18" s="30"/>
      <c r="X18" s="30"/>
      <c r="Y18" s="30"/>
    </row>
    <row r="19" spans="1:25" ht="29.1" customHeight="1" thickBot="1" x14ac:dyDescent="0.4">
      <c r="A19" s="181" t="str">
        <f t="shared" si="0"/>
        <v>NO</v>
      </c>
      <c r="B19" s="211" t="s">
        <v>394</v>
      </c>
      <c r="C19" s="212" t="s">
        <v>135</v>
      </c>
      <c r="D19" s="213" t="s">
        <v>136</v>
      </c>
      <c r="E19" s="214">
        <v>5</v>
      </c>
      <c r="F19" s="22"/>
      <c r="G19" s="22"/>
      <c r="H19" s="22"/>
      <c r="I19" s="22"/>
      <c r="J19" s="22"/>
      <c r="K19" s="22"/>
      <c r="L19" s="203">
        <f t="shared" si="5"/>
        <v>5</v>
      </c>
      <c r="M19" s="23">
        <f t="shared" si="1"/>
        <v>1</v>
      </c>
      <c r="N19" s="174">
        <f t="shared" si="2"/>
        <v>5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0"/>
        <v>NO</v>
      </c>
      <c r="B20" s="211" t="s">
        <v>395</v>
      </c>
      <c r="C20" s="212" t="s">
        <v>135</v>
      </c>
      <c r="D20" s="213" t="s">
        <v>136</v>
      </c>
      <c r="E20" s="214">
        <v>5</v>
      </c>
      <c r="F20" s="22"/>
      <c r="G20" s="22"/>
      <c r="H20" s="22"/>
      <c r="I20" s="22"/>
      <c r="J20" s="22"/>
      <c r="K20" s="22"/>
      <c r="L20" s="203">
        <f t="shared" si="5"/>
        <v>5</v>
      </c>
      <c r="M20" s="23">
        <f t="shared" si="1"/>
        <v>1</v>
      </c>
      <c r="N20" s="174">
        <f t="shared" si="2"/>
        <v>5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30"/>
      <c r="W20" s="30"/>
      <c r="X20" s="30"/>
      <c r="Y20" s="30"/>
    </row>
    <row r="21" spans="1:25" ht="29.1" customHeight="1" thickBot="1" x14ac:dyDescent="0.4">
      <c r="A21" s="181" t="str">
        <f t="shared" si="0"/>
        <v>NO</v>
      </c>
      <c r="B21" s="211" t="s">
        <v>396</v>
      </c>
      <c r="C21" s="212" t="s">
        <v>138</v>
      </c>
      <c r="D21" s="213" t="s">
        <v>114</v>
      </c>
      <c r="E21" s="214">
        <v>5</v>
      </c>
      <c r="F21" s="22"/>
      <c r="G21" s="22"/>
      <c r="H21" s="22"/>
      <c r="I21" s="22"/>
      <c r="J21" s="22"/>
      <c r="K21" s="22"/>
      <c r="L21" s="203">
        <f t="shared" si="5"/>
        <v>5</v>
      </c>
      <c r="M21" s="23">
        <f t="shared" si="1"/>
        <v>1</v>
      </c>
      <c r="N21" s="174">
        <f t="shared" si="2"/>
        <v>5</v>
      </c>
      <c r="O21" s="24"/>
      <c r="P21" s="25">
        <v>2271</v>
      </c>
      <c r="Q21" s="26" t="s">
        <v>120</v>
      </c>
      <c r="R21" s="27">
        <f t="shared" si="3"/>
        <v>165</v>
      </c>
      <c r="S21" s="28"/>
      <c r="T21" s="29">
        <f t="shared" si="4"/>
        <v>165</v>
      </c>
      <c r="U21" s="18"/>
      <c r="V21" s="30"/>
      <c r="W21" s="30"/>
      <c r="X21" s="30"/>
      <c r="Y21" s="30"/>
    </row>
    <row r="22" spans="1:25" ht="29.1" customHeight="1" thickBot="1" x14ac:dyDescent="0.4">
      <c r="A22" s="181" t="str">
        <f t="shared" si="0"/>
        <v>NO</v>
      </c>
      <c r="B22" s="211" t="s">
        <v>397</v>
      </c>
      <c r="C22" s="212" t="s">
        <v>148</v>
      </c>
      <c r="D22" s="213" t="s">
        <v>20</v>
      </c>
      <c r="E22" s="214">
        <v>5</v>
      </c>
      <c r="F22" s="22"/>
      <c r="G22" s="22"/>
      <c r="H22" s="22"/>
      <c r="I22" s="22"/>
      <c r="J22" s="22"/>
      <c r="K22" s="22"/>
      <c r="L22" s="203">
        <f t="shared" si="5"/>
        <v>5</v>
      </c>
      <c r="M22" s="23">
        <f t="shared" si="1"/>
        <v>1</v>
      </c>
      <c r="N22" s="174">
        <f t="shared" si="2"/>
        <v>5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30"/>
      <c r="W22" s="30"/>
      <c r="X22" s="30"/>
      <c r="Y22" s="30"/>
    </row>
    <row r="23" spans="1:25" ht="29.1" customHeight="1" thickBot="1" x14ac:dyDescent="0.4">
      <c r="A23" s="181" t="str">
        <f t="shared" si="0"/>
        <v>NO</v>
      </c>
      <c r="B23" s="211" t="s">
        <v>398</v>
      </c>
      <c r="C23" s="212" t="s">
        <v>201</v>
      </c>
      <c r="D23" s="213" t="s">
        <v>71</v>
      </c>
      <c r="E23" s="214">
        <v>5</v>
      </c>
      <c r="F23" s="22"/>
      <c r="G23" s="22"/>
      <c r="H23" s="22"/>
      <c r="I23" s="22"/>
      <c r="J23" s="22"/>
      <c r="K23" s="22"/>
      <c r="L23" s="203">
        <f t="shared" si="5"/>
        <v>5</v>
      </c>
      <c r="M23" s="23">
        <f t="shared" si="1"/>
        <v>1</v>
      </c>
      <c r="N23" s="174">
        <f t="shared" si="2"/>
        <v>5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30"/>
      <c r="W23" s="30"/>
      <c r="X23" s="30"/>
      <c r="Y23" s="30"/>
    </row>
    <row r="24" spans="1:25" ht="29.1" customHeight="1" thickBot="1" x14ac:dyDescent="0.4">
      <c r="A24" s="181" t="str">
        <f t="shared" si="0"/>
        <v>NO</v>
      </c>
      <c r="B24" s="211" t="s">
        <v>399</v>
      </c>
      <c r="C24" s="212" t="s">
        <v>135</v>
      </c>
      <c r="D24" s="213" t="s">
        <v>136</v>
      </c>
      <c r="E24" s="214">
        <v>5</v>
      </c>
      <c r="F24" s="22"/>
      <c r="G24" s="22"/>
      <c r="H24" s="22"/>
      <c r="I24" s="22"/>
      <c r="J24" s="22"/>
      <c r="K24" s="22"/>
      <c r="L24" s="203">
        <f t="shared" si="5"/>
        <v>5</v>
      </c>
      <c r="M24" s="23">
        <f t="shared" si="1"/>
        <v>1</v>
      </c>
      <c r="N24" s="174">
        <f t="shared" si="2"/>
        <v>5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6"/>
      <c r="W24" s="6"/>
      <c r="X24" s="6"/>
      <c r="Y24" s="6"/>
    </row>
    <row r="25" spans="1:25" ht="29.1" customHeight="1" thickBot="1" x14ac:dyDescent="0.4">
      <c r="A25" s="181" t="str">
        <f t="shared" si="0"/>
        <v>NO</v>
      </c>
      <c r="B25" s="211" t="s">
        <v>400</v>
      </c>
      <c r="C25" s="212" t="s">
        <v>138</v>
      </c>
      <c r="D25" s="213" t="s">
        <v>114</v>
      </c>
      <c r="E25" s="214">
        <v>5</v>
      </c>
      <c r="F25" s="22"/>
      <c r="G25" s="22"/>
      <c r="H25" s="22"/>
      <c r="I25" s="22"/>
      <c r="J25" s="22"/>
      <c r="K25" s="22"/>
      <c r="L25" s="203">
        <f t="shared" si="5"/>
        <v>5</v>
      </c>
      <c r="M25" s="23">
        <f t="shared" si="1"/>
        <v>1</v>
      </c>
      <c r="N25" s="174">
        <f t="shared" si="2"/>
        <v>5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6"/>
      <c r="X25" s="6"/>
      <c r="Y25" s="6"/>
    </row>
    <row r="26" spans="1:25" ht="29.1" customHeight="1" thickBot="1" x14ac:dyDescent="0.4">
      <c r="A26" s="181" t="str">
        <f t="shared" si="0"/>
        <v>NO</v>
      </c>
      <c r="B26" s="211" t="s">
        <v>401</v>
      </c>
      <c r="C26" s="212" t="s">
        <v>148</v>
      </c>
      <c r="D26" s="213" t="s">
        <v>20</v>
      </c>
      <c r="E26" s="214">
        <v>5</v>
      </c>
      <c r="F26" s="22"/>
      <c r="G26" s="22"/>
      <c r="H26" s="22"/>
      <c r="I26" s="22"/>
      <c r="J26" s="22"/>
      <c r="K26" s="22"/>
      <c r="L26" s="203">
        <f t="shared" si="5"/>
        <v>5</v>
      </c>
      <c r="M26" s="23">
        <f t="shared" si="1"/>
        <v>1</v>
      </c>
      <c r="N26" s="174">
        <f t="shared" si="2"/>
        <v>5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6"/>
      <c r="X26" s="6"/>
      <c r="Y26" s="6"/>
    </row>
    <row r="27" spans="1:25" ht="29.1" customHeight="1" thickBot="1" x14ac:dyDescent="0.4">
      <c r="A27" s="181" t="str">
        <f t="shared" si="0"/>
        <v>NO</v>
      </c>
      <c r="B27" s="211" t="s">
        <v>402</v>
      </c>
      <c r="C27" s="212" t="s">
        <v>204</v>
      </c>
      <c r="D27" s="213" t="s">
        <v>205</v>
      </c>
      <c r="E27" s="214">
        <v>5</v>
      </c>
      <c r="F27" s="22"/>
      <c r="G27" s="22"/>
      <c r="H27" s="22"/>
      <c r="I27" s="22"/>
      <c r="J27" s="22"/>
      <c r="K27" s="22"/>
      <c r="L27" s="203">
        <f t="shared" si="5"/>
        <v>5</v>
      </c>
      <c r="M27" s="23">
        <f t="shared" si="1"/>
        <v>1</v>
      </c>
      <c r="N27" s="174">
        <f t="shared" si="2"/>
        <v>5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181" t="str">
        <f t="shared" si="0"/>
        <v>NO</v>
      </c>
      <c r="B28" s="211" t="s">
        <v>403</v>
      </c>
      <c r="C28" s="212" t="s">
        <v>138</v>
      </c>
      <c r="D28" s="213" t="s">
        <v>114</v>
      </c>
      <c r="E28" s="214">
        <v>5</v>
      </c>
      <c r="F28" s="22"/>
      <c r="G28" s="22"/>
      <c r="H28" s="22"/>
      <c r="I28" s="22"/>
      <c r="J28" s="22"/>
      <c r="K28" s="22"/>
      <c r="L28" s="203">
        <f t="shared" si="5"/>
        <v>5</v>
      </c>
      <c r="M28" s="23">
        <f t="shared" si="1"/>
        <v>1</v>
      </c>
      <c r="N28" s="174">
        <f t="shared" si="2"/>
        <v>5</v>
      </c>
      <c r="O28" s="24"/>
      <c r="P28" s="25">
        <v>1174</v>
      </c>
      <c r="Q28" s="26" t="s">
        <v>123</v>
      </c>
      <c r="R28" s="27">
        <f t="shared" si="3"/>
        <v>0</v>
      </c>
      <c r="S28" s="28"/>
      <c r="T28" s="29">
        <f t="shared" si="4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0"/>
        <v>NO</v>
      </c>
      <c r="B29" s="211" t="s">
        <v>404</v>
      </c>
      <c r="C29" s="212" t="s">
        <v>138</v>
      </c>
      <c r="D29" s="213" t="s">
        <v>114</v>
      </c>
      <c r="E29" s="214">
        <v>5</v>
      </c>
      <c r="F29" s="22"/>
      <c r="G29" s="22"/>
      <c r="H29" s="22"/>
      <c r="I29" s="22"/>
      <c r="J29" s="22"/>
      <c r="K29" s="22"/>
      <c r="L29" s="203">
        <f t="shared" si="5"/>
        <v>5</v>
      </c>
      <c r="M29" s="23">
        <f t="shared" si="1"/>
        <v>1</v>
      </c>
      <c r="N29" s="174">
        <f t="shared" si="2"/>
        <v>5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0"/>
        <v>NO</v>
      </c>
      <c r="B30" s="211" t="s">
        <v>405</v>
      </c>
      <c r="C30" s="212" t="s">
        <v>138</v>
      </c>
      <c r="D30" s="213" t="s">
        <v>114</v>
      </c>
      <c r="E30" s="214">
        <v>5</v>
      </c>
      <c r="F30" s="22"/>
      <c r="G30" s="22"/>
      <c r="H30" s="22"/>
      <c r="I30" s="22"/>
      <c r="J30" s="22"/>
      <c r="K30" s="22"/>
      <c r="L30" s="203">
        <f t="shared" si="5"/>
        <v>5</v>
      </c>
      <c r="M30" s="23">
        <f t="shared" si="1"/>
        <v>1</v>
      </c>
      <c r="N30" s="174">
        <f t="shared" si="2"/>
        <v>5</v>
      </c>
      <c r="O30" s="24"/>
      <c r="P30" s="25">
        <v>1773</v>
      </c>
      <c r="Q30" s="26" t="s">
        <v>71</v>
      </c>
      <c r="R30" s="27">
        <f t="shared" si="3"/>
        <v>10</v>
      </c>
      <c r="S30" s="28"/>
      <c r="T30" s="29">
        <f t="shared" si="4"/>
        <v>10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0"/>
        <v>NO</v>
      </c>
      <c r="B31" s="211" t="s">
        <v>406</v>
      </c>
      <c r="C31" s="212" t="s">
        <v>189</v>
      </c>
      <c r="D31" s="213" t="s">
        <v>190</v>
      </c>
      <c r="E31" s="214">
        <v>5</v>
      </c>
      <c r="F31" s="22"/>
      <c r="G31" s="22"/>
      <c r="H31" s="22"/>
      <c r="I31" s="22"/>
      <c r="J31" s="22"/>
      <c r="K31" s="22"/>
      <c r="L31" s="203">
        <f t="shared" si="5"/>
        <v>5</v>
      </c>
      <c r="M31" s="23">
        <f t="shared" si="1"/>
        <v>1</v>
      </c>
      <c r="N31" s="174">
        <f t="shared" si="2"/>
        <v>5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0"/>
        <v>NO</v>
      </c>
      <c r="B32" s="211" t="s">
        <v>407</v>
      </c>
      <c r="C32" s="212" t="s">
        <v>204</v>
      </c>
      <c r="D32" s="213" t="s">
        <v>205</v>
      </c>
      <c r="E32" s="214">
        <v>5</v>
      </c>
      <c r="F32" s="22"/>
      <c r="G32" s="22"/>
      <c r="H32" s="22"/>
      <c r="I32" s="22"/>
      <c r="J32" s="22"/>
      <c r="K32" s="22"/>
      <c r="L32" s="203">
        <f t="shared" si="5"/>
        <v>5</v>
      </c>
      <c r="M32" s="23">
        <f t="shared" si="1"/>
        <v>1</v>
      </c>
      <c r="N32" s="174">
        <f t="shared" si="2"/>
        <v>5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0"/>
        <v>NO</v>
      </c>
      <c r="B33" s="211" t="s">
        <v>408</v>
      </c>
      <c r="C33" s="212" t="s">
        <v>159</v>
      </c>
      <c r="D33" s="213" t="s">
        <v>160</v>
      </c>
      <c r="E33" s="214">
        <v>5</v>
      </c>
      <c r="F33" s="22"/>
      <c r="G33" s="22"/>
      <c r="H33" s="22"/>
      <c r="I33" s="22"/>
      <c r="J33" s="22"/>
      <c r="K33" s="22"/>
      <c r="L33" s="203">
        <f t="shared" si="5"/>
        <v>5</v>
      </c>
      <c r="M33" s="23">
        <f t="shared" si="1"/>
        <v>1</v>
      </c>
      <c r="N33" s="174">
        <f t="shared" si="2"/>
        <v>5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0"/>
        <v>NO</v>
      </c>
      <c r="B34" s="211" t="s">
        <v>409</v>
      </c>
      <c r="C34" s="212" t="s">
        <v>201</v>
      </c>
      <c r="D34" s="213" t="s">
        <v>71</v>
      </c>
      <c r="E34" s="214">
        <v>5</v>
      </c>
      <c r="F34" s="22"/>
      <c r="G34" s="22"/>
      <c r="H34" s="22"/>
      <c r="I34" s="22"/>
      <c r="J34" s="22"/>
      <c r="K34" s="22"/>
      <c r="L34" s="203">
        <f t="shared" si="5"/>
        <v>5</v>
      </c>
      <c r="M34" s="23">
        <f t="shared" si="1"/>
        <v>1</v>
      </c>
      <c r="N34" s="174">
        <f t="shared" si="2"/>
        <v>5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ref="A35:A66" si="6">IF(M35&lt;2,"NO","SI")</f>
        <v>NO</v>
      </c>
      <c r="B35" s="211" t="s">
        <v>410</v>
      </c>
      <c r="C35" s="212" t="s">
        <v>156</v>
      </c>
      <c r="D35" s="219" t="s">
        <v>118</v>
      </c>
      <c r="E35" s="214">
        <v>5</v>
      </c>
      <c r="F35" s="22"/>
      <c r="G35" s="22"/>
      <c r="H35" s="22"/>
      <c r="I35" s="22"/>
      <c r="J35" s="22"/>
      <c r="K35" s="22"/>
      <c r="L35" s="203">
        <f t="shared" si="5"/>
        <v>5</v>
      </c>
      <c r="M35" s="23">
        <f t="shared" ref="M35:M66" si="7">COUNTA(E35:K35)</f>
        <v>1</v>
      </c>
      <c r="N35" s="174">
        <f t="shared" ref="N35:N66" si="8">SUM(E35:K35)</f>
        <v>5</v>
      </c>
      <c r="O35" s="24"/>
      <c r="P35" s="25">
        <v>1615</v>
      </c>
      <c r="Q35" s="26" t="s">
        <v>110</v>
      </c>
      <c r="R35" s="27">
        <f t="shared" ref="R35:R64" si="9">SUMIF($C$3:$C$108,P35,$N$3:$N$108)</f>
        <v>0</v>
      </c>
      <c r="S35" s="28"/>
      <c r="T35" s="29">
        <f t="shared" ref="T35:T64" si="10">SUMIF($C$3:$C$108,P35,$L$3:$L$108)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181" t="str">
        <f t="shared" si="6"/>
        <v>NO</v>
      </c>
      <c r="B36" s="211" t="s">
        <v>307</v>
      </c>
      <c r="C36" s="212" t="s">
        <v>131</v>
      </c>
      <c r="D36" s="219" t="s">
        <v>132</v>
      </c>
      <c r="E36" s="214">
        <v>5</v>
      </c>
      <c r="F36" s="22"/>
      <c r="G36" s="22"/>
      <c r="H36" s="22"/>
      <c r="I36" s="22"/>
      <c r="J36" s="22"/>
      <c r="K36" s="22"/>
      <c r="L36" s="203">
        <f t="shared" si="5"/>
        <v>5</v>
      </c>
      <c r="M36" s="23">
        <f t="shared" si="7"/>
        <v>1</v>
      </c>
      <c r="N36" s="174">
        <f t="shared" si="8"/>
        <v>5</v>
      </c>
      <c r="O36" s="24"/>
      <c r="P36" s="25">
        <v>48</v>
      </c>
      <c r="Q36" s="26" t="s">
        <v>111</v>
      </c>
      <c r="R36" s="27">
        <f t="shared" si="9"/>
        <v>5</v>
      </c>
      <c r="S36" s="28"/>
      <c r="T36" s="29">
        <f t="shared" si="10"/>
        <v>5</v>
      </c>
      <c r="U36" s="18"/>
      <c r="V36" s="6"/>
      <c r="W36" s="6"/>
      <c r="X36" s="6"/>
      <c r="Y36" s="6"/>
    </row>
    <row r="37" spans="1:25" ht="29.1" customHeight="1" thickBot="1" x14ac:dyDescent="0.4">
      <c r="A37" s="181" t="str">
        <f t="shared" si="6"/>
        <v>NO</v>
      </c>
      <c r="B37" s="211" t="s">
        <v>411</v>
      </c>
      <c r="C37" s="212" t="s">
        <v>195</v>
      </c>
      <c r="D37" s="219" t="s">
        <v>196</v>
      </c>
      <c r="E37" s="214">
        <v>5</v>
      </c>
      <c r="F37" s="22"/>
      <c r="G37" s="22"/>
      <c r="H37" s="22"/>
      <c r="I37" s="22"/>
      <c r="J37" s="22"/>
      <c r="K37" s="22"/>
      <c r="L37" s="203">
        <f t="shared" si="5"/>
        <v>5</v>
      </c>
      <c r="M37" s="23">
        <f t="shared" si="7"/>
        <v>1</v>
      </c>
      <c r="N37" s="174">
        <f t="shared" si="8"/>
        <v>5</v>
      </c>
      <c r="O37" s="24"/>
      <c r="P37" s="25">
        <v>1353</v>
      </c>
      <c r="Q37" s="26" t="s">
        <v>112</v>
      </c>
      <c r="R37" s="27">
        <f t="shared" si="9"/>
        <v>0</v>
      </c>
      <c r="S37" s="28"/>
      <c r="T37" s="29">
        <f t="shared" si="10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181" t="str">
        <f t="shared" si="6"/>
        <v>NO</v>
      </c>
      <c r="B38" s="211" t="s">
        <v>412</v>
      </c>
      <c r="C38" s="212" t="s">
        <v>156</v>
      </c>
      <c r="D38" s="219" t="s">
        <v>118</v>
      </c>
      <c r="E38" s="214">
        <v>5</v>
      </c>
      <c r="F38" s="22"/>
      <c r="G38" s="22"/>
      <c r="H38" s="22"/>
      <c r="I38" s="22"/>
      <c r="J38" s="22"/>
      <c r="K38" s="22"/>
      <c r="L38" s="203">
        <f t="shared" si="5"/>
        <v>5</v>
      </c>
      <c r="M38" s="23">
        <f t="shared" si="7"/>
        <v>1</v>
      </c>
      <c r="N38" s="174">
        <f t="shared" si="8"/>
        <v>5</v>
      </c>
      <c r="O38" s="24"/>
      <c r="P38" s="25">
        <v>1665</v>
      </c>
      <c r="Q38" s="26" t="s">
        <v>113</v>
      </c>
      <c r="R38" s="27">
        <f t="shared" si="9"/>
        <v>0</v>
      </c>
      <c r="S38" s="28"/>
      <c r="T38" s="29">
        <f t="shared" si="10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181" t="str">
        <f t="shared" si="6"/>
        <v>NO</v>
      </c>
      <c r="B39" s="211" t="s">
        <v>413</v>
      </c>
      <c r="C39" s="212" t="s">
        <v>204</v>
      </c>
      <c r="D39" s="219" t="s">
        <v>205</v>
      </c>
      <c r="E39" s="214">
        <v>5</v>
      </c>
      <c r="F39" s="22"/>
      <c r="G39" s="22"/>
      <c r="H39" s="22"/>
      <c r="I39" s="22"/>
      <c r="J39" s="22"/>
      <c r="K39" s="22"/>
      <c r="L39" s="203">
        <f t="shared" si="5"/>
        <v>5</v>
      </c>
      <c r="M39" s="23">
        <f t="shared" si="7"/>
        <v>1</v>
      </c>
      <c r="N39" s="174">
        <f t="shared" si="8"/>
        <v>5</v>
      </c>
      <c r="O39" s="24"/>
      <c r="P39" s="25"/>
      <c r="Q39" s="26"/>
      <c r="R39" s="27">
        <f t="shared" si="9"/>
        <v>0</v>
      </c>
      <c r="S39" s="28"/>
      <c r="T39" s="29">
        <f t="shared" si="10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181" t="str">
        <f t="shared" si="6"/>
        <v>NO</v>
      </c>
      <c r="B40" s="211" t="s">
        <v>414</v>
      </c>
      <c r="C40" s="212" t="s">
        <v>272</v>
      </c>
      <c r="D40" s="219" t="s">
        <v>273</v>
      </c>
      <c r="E40" s="214">
        <v>5</v>
      </c>
      <c r="F40" s="22"/>
      <c r="G40" s="22"/>
      <c r="H40" s="22"/>
      <c r="I40" s="22"/>
      <c r="J40" s="22"/>
      <c r="K40" s="22"/>
      <c r="L40" s="203">
        <f t="shared" si="5"/>
        <v>5</v>
      </c>
      <c r="M40" s="23">
        <f t="shared" si="7"/>
        <v>1</v>
      </c>
      <c r="N40" s="174">
        <f t="shared" si="8"/>
        <v>5</v>
      </c>
      <c r="O40" s="24"/>
      <c r="P40" s="25"/>
      <c r="Q40" s="26"/>
      <c r="R40" s="27">
        <f t="shared" si="9"/>
        <v>0</v>
      </c>
      <c r="S40" s="28"/>
      <c r="T40" s="29">
        <f t="shared" si="10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181" t="str">
        <f t="shared" si="6"/>
        <v>NO</v>
      </c>
      <c r="B41" s="211" t="s">
        <v>415</v>
      </c>
      <c r="C41" s="212" t="s">
        <v>156</v>
      </c>
      <c r="D41" s="219" t="s">
        <v>118</v>
      </c>
      <c r="E41" s="214">
        <v>5</v>
      </c>
      <c r="F41" s="22"/>
      <c r="G41" s="22"/>
      <c r="H41" s="22"/>
      <c r="I41" s="22"/>
      <c r="J41" s="22"/>
      <c r="K41" s="22"/>
      <c r="L41" s="203">
        <f t="shared" si="5"/>
        <v>5</v>
      </c>
      <c r="M41" s="23">
        <f t="shared" si="7"/>
        <v>1</v>
      </c>
      <c r="N41" s="174">
        <f t="shared" si="8"/>
        <v>5</v>
      </c>
      <c r="O41" s="24"/>
      <c r="P41" s="25"/>
      <c r="Q41" s="26"/>
      <c r="R41" s="27">
        <f t="shared" si="9"/>
        <v>0</v>
      </c>
      <c r="S41" s="28"/>
      <c r="T41" s="29">
        <f t="shared" si="10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181" t="str">
        <f t="shared" si="6"/>
        <v>NO</v>
      </c>
      <c r="B42" s="211" t="s">
        <v>416</v>
      </c>
      <c r="C42" s="212" t="s">
        <v>189</v>
      </c>
      <c r="D42" s="219" t="s">
        <v>190</v>
      </c>
      <c r="E42" s="214">
        <v>5</v>
      </c>
      <c r="F42" s="22"/>
      <c r="G42" s="22"/>
      <c r="H42" s="22"/>
      <c r="I42" s="22"/>
      <c r="J42" s="22"/>
      <c r="K42" s="22"/>
      <c r="L42" s="203">
        <f t="shared" si="5"/>
        <v>5</v>
      </c>
      <c r="M42" s="23">
        <f t="shared" si="7"/>
        <v>1</v>
      </c>
      <c r="N42" s="174">
        <f t="shared" si="8"/>
        <v>5</v>
      </c>
      <c r="O42" s="24"/>
      <c r="P42" s="25"/>
      <c r="Q42" s="26"/>
      <c r="R42" s="27">
        <f t="shared" si="9"/>
        <v>0</v>
      </c>
      <c r="S42" s="28"/>
      <c r="T42" s="29">
        <f t="shared" si="10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181" t="str">
        <f t="shared" si="6"/>
        <v>NO</v>
      </c>
      <c r="B43" s="211" t="s">
        <v>417</v>
      </c>
      <c r="C43" s="212" t="s">
        <v>156</v>
      </c>
      <c r="D43" s="219" t="s">
        <v>118</v>
      </c>
      <c r="E43" s="214">
        <v>5</v>
      </c>
      <c r="F43" s="22"/>
      <c r="G43" s="22"/>
      <c r="H43" s="22"/>
      <c r="I43" s="22"/>
      <c r="J43" s="22"/>
      <c r="K43" s="22"/>
      <c r="L43" s="203">
        <f t="shared" si="5"/>
        <v>5</v>
      </c>
      <c r="M43" s="23">
        <f t="shared" si="7"/>
        <v>1</v>
      </c>
      <c r="N43" s="174">
        <f t="shared" si="8"/>
        <v>5</v>
      </c>
      <c r="O43" s="24"/>
      <c r="P43" s="25"/>
      <c r="Q43" s="26"/>
      <c r="R43" s="27">
        <f t="shared" si="9"/>
        <v>0</v>
      </c>
      <c r="S43" s="28"/>
      <c r="T43" s="29">
        <f t="shared" si="10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181" t="str">
        <f t="shared" si="6"/>
        <v>NO</v>
      </c>
      <c r="B44" s="211" t="s">
        <v>418</v>
      </c>
      <c r="C44" s="212" t="s">
        <v>195</v>
      </c>
      <c r="D44" s="219" t="s">
        <v>196</v>
      </c>
      <c r="E44" s="214">
        <v>5</v>
      </c>
      <c r="F44" s="22"/>
      <c r="G44" s="22"/>
      <c r="H44" s="22"/>
      <c r="I44" s="22"/>
      <c r="J44" s="22"/>
      <c r="K44" s="22"/>
      <c r="L44" s="203">
        <f t="shared" si="5"/>
        <v>5</v>
      </c>
      <c r="M44" s="23">
        <f t="shared" si="7"/>
        <v>1</v>
      </c>
      <c r="N44" s="174">
        <f t="shared" si="8"/>
        <v>5</v>
      </c>
      <c r="O44" s="24"/>
      <c r="P44" s="25">
        <v>2199</v>
      </c>
      <c r="Q44" s="171" t="s">
        <v>106</v>
      </c>
      <c r="R44" s="27">
        <f t="shared" si="9"/>
        <v>0</v>
      </c>
      <c r="S44" s="28"/>
      <c r="T44" s="29">
        <f t="shared" si="10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181" t="str">
        <f t="shared" si="6"/>
        <v>NO</v>
      </c>
      <c r="B45" s="211" t="s">
        <v>419</v>
      </c>
      <c r="C45" s="212" t="s">
        <v>272</v>
      </c>
      <c r="D45" s="219" t="s">
        <v>273</v>
      </c>
      <c r="E45" s="214">
        <v>5</v>
      </c>
      <c r="F45" s="22"/>
      <c r="G45" s="22"/>
      <c r="H45" s="22"/>
      <c r="I45" s="22"/>
      <c r="J45" s="22"/>
      <c r="K45" s="22"/>
      <c r="L45" s="203">
        <f t="shared" si="5"/>
        <v>5</v>
      </c>
      <c r="M45" s="23">
        <f t="shared" si="7"/>
        <v>1</v>
      </c>
      <c r="N45" s="174">
        <f t="shared" si="8"/>
        <v>5</v>
      </c>
      <c r="O45" s="24"/>
      <c r="P45" s="25">
        <v>1908</v>
      </c>
      <c r="Q45" s="26" t="s">
        <v>55</v>
      </c>
      <c r="R45" s="27">
        <f t="shared" si="9"/>
        <v>0</v>
      </c>
      <c r="S45" s="28"/>
      <c r="T45" s="29">
        <f t="shared" si="10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181" t="str">
        <f t="shared" si="6"/>
        <v>NO</v>
      </c>
      <c r="B46" s="211" t="s">
        <v>420</v>
      </c>
      <c r="C46" s="212" t="s">
        <v>195</v>
      </c>
      <c r="D46" s="219" t="s">
        <v>196</v>
      </c>
      <c r="E46" s="214">
        <v>5</v>
      </c>
      <c r="F46" s="22"/>
      <c r="G46" s="22"/>
      <c r="H46" s="22"/>
      <c r="I46" s="22"/>
      <c r="J46" s="22"/>
      <c r="K46" s="22"/>
      <c r="L46" s="203">
        <f t="shared" si="5"/>
        <v>5</v>
      </c>
      <c r="M46" s="23">
        <f t="shared" si="7"/>
        <v>1</v>
      </c>
      <c r="N46" s="174">
        <f t="shared" si="8"/>
        <v>5</v>
      </c>
      <c r="O46" s="37"/>
      <c r="P46" s="25">
        <v>2057</v>
      </c>
      <c r="Q46" s="26" t="s">
        <v>56</v>
      </c>
      <c r="R46" s="27">
        <f t="shared" si="9"/>
        <v>21</v>
      </c>
      <c r="S46" s="28"/>
      <c r="T46" s="29">
        <f t="shared" si="10"/>
        <v>21</v>
      </c>
      <c r="U46" s="18"/>
      <c r="V46" s="6"/>
      <c r="W46" s="6"/>
      <c r="X46" s="6"/>
      <c r="Y46" s="6"/>
    </row>
    <row r="47" spans="1:25" ht="29.1" customHeight="1" thickBot="1" x14ac:dyDescent="0.4">
      <c r="A47" s="181" t="str">
        <f t="shared" si="6"/>
        <v>NO</v>
      </c>
      <c r="B47" s="211" t="s">
        <v>421</v>
      </c>
      <c r="C47" s="212" t="s">
        <v>159</v>
      </c>
      <c r="D47" s="219" t="s">
        <v>160</v>
      </c>
      <c r="E47" s="214">
        <v>5</v>
      </c>
      <c r="F47" s="22"/>
      <c r="G47" s="22"/>
      <c r="H47" s="22"/>
      <c r="I47" s="22"/>
      <c r="J47" s="22"/>
      <c r="K47" s="22"/>
      <c r="L47" s="203">
        <f t="shared" si="5"/>
        <v>5</v>
      </c>
      <c r="M47" s="23">
        <f t="shared" si="7"/>
        <v>1</v>
      </c>
      <c r="N47" s="174">
        <f t="shared" si="8"/>
        <v>5</v>
      </c>
      <c r="O47" s="37"/>
      <c r="P47" s="25">
        <v>2069</v>
      </c>
      <c r="Q47" s="26" t="s">
        <v>57</v>
      </c>
      <c r="R47" s="27">
        <f t="shared" si="9"/>
        <v>0</v>
      </c>
      <c r="S47" s="28"/>
      <c r="T47" s="29">
        <f t="shared" si="10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181" t="str">
        <f t="shared" si="6"/>
        <v>NO</v>
      </c>
      <c r="B48" s="211" t="s">
        <v>422</v>
      </c>
      <c r="C48" s="212" t="s">
        <v>159</v>
      </c>
      <c r="D48" s="219" t="s">
        <v>160</v>
      </c>
      <c r="E48" s="214">
        <v>5</v>
      </c>
      <c r="F48" s="22"/>
      <c r="G48" s="22"/>
      <c r="H48" s="22"/>
      <c r="I48" s="22"/>
      <c r="J48" s="22"/>
      <c r="K48" s="22"/>
      <c r="L48" s="203">
        <f t="shared" si="5"/>
        <v>5</v>
      </c>
      <c r="M48" s="23">
        <f t="shared" si="7"/>
        <v>1</v>
      </c>
      <c r="N48" s="174">
        <f t="shared" si="8"/>
        <v>5</v>
      </c>
      <c r="O48" s="18"/>
      <c r="P48" s="25">
        <v>1887</v>
      </c>
      <c r="Q48" s="26" t="s">
        <v>125</v>
      </c>
      <c r="R48" s="27">
        <f t="shared" si="9"/>
        <v>0</v>
      </c>
      <c r="S48" s="28"/>
      <c r="T48" s="29">
        <f t="shared" si="10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181" t="str">
        <f t="shared" si="6"/>
        <v>NO</v>
      </c>
      <c r="B49" s="211" t="s">
        <v>423</v>
      </c>
      <c r="C49" s="212" t="s">
        <v>314</v>
      </c>
      <c r="D49" s="219" t="s">
        <v>315</v>
      </c>
      <c r="E49" s="214">
        <v>5</v>
      </c>
      <c r="F49" s="22"/>
      <c r="G49" s="22"/>
      <c r="H49" s="22"/>
      <c r="I49" s="22"/>
      <c r="J49" s="22"/>
      <c r="K49" s="22"/>
      <c r="L49" s="203">
        <f t="shared" si="5"/>
        <v>5</v>
      </c>
      <c r="M49" s="23">
        <f t="shared" si="7"/>
        <v>1</v>
      </c>
      <c r="N49" s="174">
        <f t="shared" si="8"/>
        <v>5</v>
      </c>
      <c r="O49" s="18"/>
      <c r="P49" s="25">
        <v>2029</v>
      </c>
      <c r="Q49" s="26" t="s">
        <v>59</v>
      </c>
      <c r="R49" s="27">
        <f t="shared" si="9"/>
        <v>0</v>
      </c>
      <c r="S49" s="28"/>
      <c r="T49" s="29">
        <f t="shared" si="10"/>
        <v>0</v>
      </c>
      <c r="U49" s="6"/>
      <c r="V49" s="6"/>
      <c r="W49" s="6"/>
      <c r="X49" s="6"/>
      <c r="Y49" s="6"/>
    </row>
    <row r="50" spans="1:25" ht="29.1" customHeight="1" thickBot="1" x14ac:dyDescent="0.4">
      <c r="A50" s="181" t="str">
        <f t="shared" si="6"/>
        <v>NO</v>
      </c>
      <c r="B50" s="211" t="s">
        <v>424</v>
      </c>
      <c r="C50" s="212" t="s">
        <v>148</v>
      </c>
      <c r="D50" s="213" t="s">
        <v>20</v>
      </c>
      <c r="E50" s="216">
        <v>2</v>
      </c>
      <c r="F50" s="22"/>
      <c r="G50" s="22"/>
      <c r="H50" s="22"/>
      <c r="I50" s="22"/>
      <c r="J50" s="22"/>
      <c r="K50" s="22"/>
      <c r="L50" s="203">
        <f t="shared" si="5"/>
        <v>2</v>
      </c>
      <c r="M50" s="23">
        <f t="shared" si="7"/>
        <v>1</v>
      </c>
      <c r="N50" s="174">
        <f t="shared" si="8"/>
        <v>2</v>
      </c>
      <c r="O50" s="18"/>
      <c r="P50" s="25">
        <v>2027</v>
      </c>
      <c r="Q50" s="26" t="s">
        <v>20</v>
      </c>
      <c r="R50" s="27">
        <f t="shared" si="9"/>
        <v>52</v>
      </c>
      <c r="S50" s="28"/>
      <c r="T50" s="29">
        <f t="shared" si="10"/>
        <v>52</v>
      </c>
      <c r="U50" s="6"/>
      <c r="V50" s="6"/>
      <c r="W50" s="6"/>
      <c r="X50" s="6"/>
      <c r="Y50" s="6"/>
    </row>
    <row r="51" spans="1:25" ht="29.1" customHeight="1" thickBot="1" x14ac:dyDescent="0.4">
      <c r="A51" s="181" t="str">
        <f t="shared" si="6"/>
        <v>NO</v>
      </c>
      <c r="B51" s="19"/>
      <c r="C51" s="20"/>
      <c r="D51" s="19"/>
      <c r="E51" s="22"/>
      <c r="F51" s="22"/>
      <c r="G51" s="22"/>
      <c r="H51" s="22"/>
      <c r="I51" s="22"/>
      <c r="J51" s="22"/>
      <c r="K51" s="22"/>
      <c r="L51" s="203">
        <f t="shared" si="5"/>
        <v>0</v>
      </c>
      <c r="M51" s="23">
        <f t="shared" si="7"/>
        <v>0</v>
      </c>
      <c r="N51" s="174">
        <f t="shared" si="8"/>
        <v>0</v>
      </c>
      <c r="O51" s="18"/>
      <c r="P51" s="25">
        <v>1862</v>
      </c>
      <c r="Q51" s="26" t="s">
        <v>60</v>
      </c>
      <c r="R51" s="27">
        <f t="shared" si="9"/>
        <v>0</v>
      </c>
      <c r="S51" s="28"/>
      <c r="T51" s="29">
        <f t="shared" si="10"/>
        <v>0</v>
      </c>
      <c r="U51" s="6"/>
      <c r="V51" s="6"/>
      <c r="W51" s="6"/>
      <c r="X51" s="6"/>
      <c r="Y51" s="6"/>
    </row>
    <row r="52" spans="1:25" ht="29.1" customHeight="1" thickBot="1" x14ac:dyDescent="0.4">
      <c r="A52" s="181" t="str">
        <f t="shared" si="6"/>
        <v>NO</v>
      </c>
      <c r="B52" s="19"/>
      <c r="C52" s="20"/>
      <c r="D52" s="19"/>
      <c r="E52" s="22"/>
      <c r="F52" s="22"/>
      <c r="G52" s="22"/>
      <c r="H52" s="22"/>
      <c r="I52" s="22"/>
      <c r="J52" s="22"/>
      <c r="K52" s="22"/>
      <c r="L52" s="203">
        <f t="shared" si="5"/>
        <v>0</v>
      </c>
      <c r="M52" s="23">
        <f t="shared" si="7"/>
        <v>0</v>
      </c>
      <c r="N52" s="174">
        <f t="shared" si="8"/>
        <v>0</v>
      </c>
      <c r="O52" s="18"/>
      <c r="P52" s="25">
        <v>1132</v>
      </c>
      <c r="Q52" s="26" t="s">
        <v>61</v>
      </c>
      <c r="R52" s="27">
        <f t="shared" si="9"/>
        <v>0</v>
      </c>
      <c r="S52" s="28"/>
      <c r="T52" s="29">
        <f t="shared" si="10"/>
        <v>0</v>
      </c>
      <c r="U52" s="6"/>
      <c r="V52" s="6"/>
      <c r="W52" s="6"/>
      <c r="X52" s="6"/>
      <c r="Y52" s="6"/>
    </row>
    <row r="53" spans="1:25" ht="29.1" customHeight="1" thickBot="1" x14ac:dyDescent="0.4">
      <c r="A53" s="181" t="str">
        <f t="shared" si="6"/>
        <v>NO</v>
      </c>
      <c r="B53" s="19"/>
      <c r="C53" s="20"/>
      <c r="D53" s="19"/>
      <c r="E53" s="22"/>
      <c r="F53" s="22"/>
      <c r="G53" s="22"/>
      <c r="H53" s="22"/>
      <c r="I53" s="22"/>
      <c r="J53" s="22"/>
      <c r="K53" s="22"/>
      <c r="L53" s="203">
        <f t="shared" si="5"/>
        <v>0</v>
      </c>
      <c r="M53" s="23">
        <f t="shared" si="7"/>
        <v>0</v>
      </c>
      <c r="N53" s="174">
        <f t="shared" si="8"/>
        <v>0</v>
      </c>
      <c r="O53" s="18"/>
      <c r="P53" s="25">
        <v>1988</v>
      </c>
      <c r="Q53" s="26" t="s">
        <v>62</v>
      </c>
      <c r="R53" s="27">
        <f t="shared" si="9"/>
        <v>0</v>
      </c>
      <c r="S53" s="28"/>
      <c r="T53" s="29">
        <f t="shared" si="10"/>
        <v>0</v>
      </c>
      <c r="U53" s="6"/>
      <c r="V53" s="6"/>
      <c r="W53" s="6"/>
      <c r="X53" s="6"/>
      <c r="Y53" s="6"/>
    </row>
    <row r="54" spans="1:25" ht="29.1" customHeight="1" thickBot="1" x14ac:dyDescent="0.4">
      <c r="A54" s="181" t="str">
        <f t="shared" si="6"/>
        <v>NO</v>
      </c>
      <c r="B54" s="165"/>
      <c r="C54" s="20"/>
      <c r="D54" s="19"/>
      <c r="E54" s="22"/>
      <c r="F54" s="22"/>
      <c r="G54" s="22"/>
      <c r="H54" s="22"/>
      <c r="I54" s="22"/>
      <c r="J54" s="22"/>
      <c r="K54" s="22"/>
      <c r="L54" s="203">
        <f t="shared" si="5"/>
        <v>0</v>
      </c>
      <c r="M54" s="23">
        <f t="shared" si="7"/>
        <v>0</v>
      </c>
      <c r="N54" s="174">
        <f t="shared" si="8"/>
        <v>0</v>
      </c>
      <c r="O54" s="18"/>
      <c r="P54" s="25"/>
      <c r="Q54" s="26"/>
      <c r="R54" s="27">
        <f t="shared" si="9"/>
        <v>0</v>
      </c>
      <c r="S54" s="28"/>
      <c r="T54" s="29">
        <f t="shared" si="10"/>
        <v>0</v>
      </c>
      <c r="U54" s="6"/>
      <c r="V54" s="6"/>
      <c r="W54" s="6"/>
      <c r="X54" s="6"/>
      <c r="Y54" s="6"/>
    </row>
    <row r="55" spans="1:25" ht="29.1" customHeight="1" thickBot="1" x14ac:dyDescent="0.4">
      <c r="A55" s="181" t="str">
        <f t="shared" si="6"/>
        <v>NO</v>
      </c>
      <c r="B55" s="165"/>
      <c r="C55" s="20"/>
      <c r="D55" s="19"/>
      <c r="E55" s="22"/>
      <c r="F55" s="22"/>
      <c r="G55" s="22"/>
      <c r="H55" s="22"/>
      <c r="I55" s="22"/>
      <c r="J55" s="22"/>
      <c r="K55" s="22"/>
      <c r="L55" s="203">
        <f t="shared" si="5"/>
        <v>0</v>
      </c>
      <c r="M55" s="23">
        <f t="shared" si="7"/>
        <v>0</v>
      </c>
      <c r="N55" s="174">
        <f t="shared" si="8"/>
        <v>0</v>
      </c>
      <c r="O55" s="18"/>
      <c r="P55" s="25"/>
      <c r="Q55" s="26"/>
      <c r="R55" s="27">
        <f t="shared" si="9"/>
        <v>0</v>
      </c>
      <c r="S55" s="28"/>
      <c r="T55" s="29">
        <f t="shared" si="10"/>
        <v>0</v>
      </c>
      <c r="U55" s="6"/>
      <c r="V55" s="6"/>
      <c r="W55" s="6"/>
      <c r="X55" s="6"/>
      <c r="Y55" s="6"/>
    </row>
    <row r="56" spans="1:25" ht="29.1" customHeight="1" thickBot="1" x14ac:dyDescent="0.4">
      <c r="A56" s="181" t="str">
        <f t="shared" si="6"/>
        <v>NO</v>
      </c>
      <c r="B56" s="64"/>
      <c r="C56" s="20"/>
      <c r="D56" s="19"/>
      <c r="E56" s="22"/>
      <c r="F56" s="22"/>
      <c r="G56" s="22"/>
      <c r="H56" s="22"/>
      <c r="I56" s="22"/>
      <c r="J56" s="22"/>
      <c r="K56" s="22"/>
      <c r="L56" s="203">
        <f t="shared" si="5"/>
        <v>0</v>
      </c>
      <c r="M56" s="23">
        <f t="shared" si="7"/>
        <v>0</v>
      </c>
      <c r="N56" s="174">
        <f t="shared" si="8"/>
        <v>0</v>
      </c>
      <c r="O56" s="18"/>
      <c r="P56" s="25"/>
      <c r="Q56" s="26"/>
      <c r="R56" s="27">
        <f t="shared" si="9"/>
        <v>0</v>
      </c>
      <c r="S56" s="28"/>
      <c r="T56" s="29">
        <f t="shared" si="10"/>
        <v>0</v>
      </c>
      <c r="U56" s="6"/>
      <c r="V56" s="6"/>
      <c r="W56" s="6"/>
      <c r="X56" s="6"/>
      <c r="Y56" s="6"/>
    </row>
    <row r="57" spans="1:25" ht="29.1" customHeight="1" thickBot="1" x14ac:dyDescent="0.4">
      <c r="A57" s="181" t="str">
        <f t="shared" si="6"/>
        <v>NO</v>
      </c>
      <c r="B57" s="165"/>
      <c r="C57" s="20"/>
      <c r="D57" s="19"/>
      <c r="E57" s="22"/>
      <c r="F57" s="22"/>
      <c r="G57" s="22"/>
      <c r="H57" s="22"/>
      <c r="I57" s="22"/>
      <c r="J57" s="22"/>
      <c r="K57" s="22"/>
      <c r="L57" s="203">
        <f t="shared" si="5"/>
        <v>0</v>
      </c>
      <c r="M57" s="23">
        <f t="shared" si="7"/>
        <v>0</v>
      </c>
      <c r="N57" s="174">
        <f t="shared" si="8"/>
        <v>0</v>
      </c>
      <c r="O57" s="18"/>
      <c r="P57" s="25">
        <v>1990</v>
      </c>
      <c r="Q57" s="26" t="s">
        <v>26</v>
      </c>
      <c r="R57" s="27">
        <f t="shared" si="9"/>
        <v>0</v>
      </c>
      <c r="S57" s="28"/>
      <c r="T57" s="29">
        <f t="shared" si="10"/>
        <v>0</v>
      </c>
      <c r="U57" s="6"/>
      <c r="V57" s="6"/>
      <c r="W57" s="6"/>
      <c r="X57" s="6"/>
      <c r="Y57" s="6"/>
    </row>
    <row r="58" spans="1:25" ht="29.1" customHeight="1" thickBot="1" x14ac:dyDescent="0.4">
      <c r="A58" s="181" t="str">
        <f t="shared" si="6"/>
        <v>NO</v>
      </c>
      <c r="B58" s="165"/>
      <c r="C58" s="20"/>
      <c r="D58" s="19"/>
      <c r="E58" s="22"/>
      <c r="F58" s="22"/>
      <c r="G58" s="22"/>
      <c r="H58" s="22"/>
      <c r="I58" s="22"/>
      <c r="J58" s="22"/>
      <c r="K58" s="22"/>
      <c r="L58" s="203">
        <f t="shared" si="5"/>
        <v>0</v>
      </c>
      <c r="M58" s="23">
        <f t="shared" si="7"/>
        <v>0</v>
      </c>
      <c r="N58" s="174">
        <f t="shared" si="8"/>
        <v>0</v>
      </c>
      <c r="O58" s="18"/>
      <c r="P58" s="25">
        <v>2068</v>
      </c>
      <c r="Q58" s="26" t="s">
        <v>64</v>
      </c>
      <c r="R58" s="27">
        <f t="shared" si="9"/>
        <v>0</v>
      </c>
      <c r="S58" s="28"/>
      <c r="T58" s="29">
        <f t="shared" si="10"/>
        <v>0</v>
      </c>
      <c r="U58" s="6"/>
      <c r="V58" s="6"/>
      <c r="W58" s="6"/>
      <c r="X58" s="6"/>
      <c r="Y58" s="6"/>
    </row>
    <row r="59" spans="1:25" ht="29.1" customHeight="1" thickBot="1" x14ac:dyDescent="0.4">
      <c r="A59" s="181" t="str">
        <f t="shared" si="6"/>
        <v>NO</v>
      </c>
      <c r="B59" s="19"/>
      <c r="C59" s="20"/>
      <c r="D59" s="19"/>
      <c r="E59" s="22"/>
      <c r="F59" s="22"/>
      <c r="G59" s="22"/>
      <c r="H59" s="22"/>
      <c r="I59" s="22"/>
      <c r="J59" s="22"/>
      <c r="K59" s="22"/>
      <c r="L59" s="203">
        <f t="shared" si="5"/>
        <v>0</v>
      </c>
      <c r="M59" s="23">
        <f t="shared" si="7"/>
        <v>0</v>
      </c>
      <c r="N59" s="174">
        <f t="shared" si="8"/>
        <v>0</v>
      </c>
      <c r="O59" s="18"/>
      <c r="P59" s="25">
        <v>2075</v>
      </c>
      <c r="Q59" s="171" t="s">
        <v>118</v>
      </c>
      <c r="R59" s="27">
        <f t="shared" si="9"/>
        <v>20</v>
      </c>
      <c r="S59" s="28"/>
      <c r="T59" s="29">
        <f t="shared" si="10"/>
        <v>20</v>
      </c>
      <c r="U59" s="6"/>
      <c r="V59" s="6"/>
      <c r="W59" s="6"/>
      <c r="X59" s="6"/>
      <c r="Y59" s="6"/>
    </row>
    <row r="60" spans="1:25" ht="29.1" customHeight="1" thickBot="1" x14ac:dyDescent="0.4">
      <c r="A60" s="181" t="str">
        <f t="shared" si="6"/>
        <v>NO</v>
      </c>
      <c r="B60" s="19"/>
      <c r="C60" s="20"/>
      <c r="D60" s="19"/>
      <c r="E60" s="22"/>
      <c r="F60" s="22"/>
      <c r="G60" s="22"/>
      <c r="H60" s="22"/>
      <c r="I60" s="22"/>
      <c r="J60" s="22"/>
      <c r="K60" s="22"/>
      <c r="L60" s="203">
        <f t="shared" si="5"/>
        <v>0</v>
      </c>
      <c r="M60" s="23">
        <f t="shared" si="7"/>
        <v>0</v>
      </c>
      <c r="N60" s="174">
        <f t="shared" si="8"/>
        <v>0</v>
      </c>
      <c r="O60" s="18"/>
      <c r="P60" s="25">
        <v>2076</v>
      </c>
      <c r="Q60" s="26" t="s">
        <v>117</v>
      </c>
      <c r="R60" s="27">
        <f t="shared" si="9"/>
        <v>0</v>
      </c>
      <c r="S60" s="28"/>
      <c r="T60" s="29">
        <f t="shared" si="10"/>
        <v>0</v>
      </c>
      <c r="U60" s="6"/>
      <c r="V60" s="6"/>
      <c r="W60" s="6"/>
      <c r="X60" s="6"/>
      <c r="Y60" s="6"/>
    </row>
    <row r="61" spans="1:25" ht="29.1" customHeight="1" thickBot="1" x14ac:dyDescent="0.4">
      <c r="A61" s="181" t="str">
        <f t="shared" si="6"/>
        <v>NO</v>
      </c>
      <c r="B61" s="19"/>
      <c r="C61" s="20"/>
      <c r="D61" s="19"/>
      <c r="E61" s="22"/>
      <c r="F61" s="22"/>
      <c r="G61" s="22"/>
      <c r="H61" s="22"/>
      <c r="I61" s="22"/>
      <c r="J61" s="22"/>
      <c r="K61" s="22"/>
      <c r="L61" s="203">
        <f t="shared" si="5"/>
        <v>0</v>
      </c>
      <c r="M61" s="23">
        <f t="shared" si="7"/>
        <v>0</v>
      </c>
      <c r="N61" s="174">
        <f t="shared" si="8"/>
        <v>0</v>
      </c>
      <c r="O61" s="18"/>
      <c r="P61" s="25">
        <v>2161</v>
      </c>
      <c r="Q61" s="26" t="s">
        <v>66</v>
      </c>
      <c r="R61" s="27">
        <f t="shared" si="9"/>
        <v>0</v>
      </c>
      <c r="S61" s="28"/>
      <c r="T61" s="29">
        <f t="shared" si="10"/>
        <v>0</v>
      </c>
      <c r="U61" s="6"/>
      <c r="V61" s="6"/>
      <c r="W61" s="6"/>
      <c r="X61" s="6"/>
      <c r="Y61" s="6"/>
    </row>
    <row r="62" spans="1:25" ht="29.1" customHeight="1" thickBot="1" x14ac:dyDescent="0.4">
      <c r="A62" s="181" t="str">
        <f t="shared" si="6"/>
        <v>NO</v>
      </c>
      <c r="B62" s="19"/>
      <c r="C62" s="20"/>
      <c r="D62" s="19"/>
      <c r="E62" s="22"/>
      <c r="F62" s="22"/>
      <c r="G62" s="22"/>
      <c r="H62" s="22"/>
      <c r="I62" s="22"/>
      <c r="J62" s="22"/>
      <c r="K62" s="22"/>
      <c r="L62" s="203">
        <f t="shared" si="5"/>
        <v>0</v>
      </c>
      <c r="M62" s="23">
        <f t="shared" si="7"/>
        <v>0</v>
      </c>
      <c r="N62" s="174">
        <f t="shared" si="8"/>
        <v>0</v>
      </c>
      <c r="O62" s="18"/>
      <c r="P62" s="25">
        <v>1216</v>
      </c>
      <c r="Q62" s="171" t="s">
        <v>108</v>
      </c>
      <c r="R62" s="27">
        <f t="shared" si="9"/>
        <v>0</v>
      </c>
      <c r="S62" s="28"/>
      <c r="T62" s="29">
        <f t="shared" si="10"/>
        <v>0</v>
      </c>
      <c r="U62" s="6"/>
      <c r="V62" s="6"/>
      <c r="W62" s="6"/>
      <c r="X62" s="6"/>
      <c r="Y62" s="6"/>
    </row>
    <row r="63" spans="1:25" ht="29.1" customHeight="1" thickBot="1" x14ac:dyDescent="0.4">
      <c r="A63" s="181" t="str">
        <f t="shared" si="6"/>
        <v>NO</v>
      </c>
      <c r="B63" s="64"/>
      <c r="C63" s="20"/>
      <c r="D63" s="19"/>
      <c r="E63" s="22"/>
      <c r="F63" s="22"/>
      <c r="G63" s="22"/>
      <c r="H63" s="22"/>
      <c r="I63" s="22"/>
      <c r="J63" s="22"/>
      <c r="K63" s="22"/>
      <c r="L63" s="203">
        <f t="shared" si="5"/>
        <v>0</v>
      </c>
      <c r="M63" s="23">
        <f t="shared" si="7"/>
        <v>0</v>
      </c>
      <c r="N63" s="174">
        <f t="shared" si="8"/>
        <v>0</v>
      </c>
      <c r="O63" s="18"/>
      <c r="P63" s="25">
        <v>2113</v>
      </c>
      <c r="Q63" s="26" t="s">
        <v>67</v>
      </c>
      <c r="R63" s="27">
        <f t="shared" si="9"/>
        <v>0</v>
      </c>
      <c r="S63" s="28"/>
      <c r="T63" s="29">
        <f t="shared" si="10"/>
        <v>0</v>
      </c>
      <c r="U63" s="6"/>
      <c r="V63" s="6"/>
      <c r="W63" s="6"/>
      <c r="X63" s="6"/>
      <c r="Y63" s="6"/>
    </row>
    <row r="64" spans="1:25" ht="29.1" customHeight="1" thickBot="1" x14ac:dyDescent="0.4">
      <c r="A64" s="181" t="str">
        <f t="shared" si="6"/>
        <v>NO</v>
      </c>
      <c r="B64" s="19"/>
      <c r="C64" s="20"/>
      <c r="D64" s="19"/>
      <c r="E64" s="22"/>
      <c r="F64" s="22"/>
      <c r="G64" s="22"/>
      <c r="H64" s="22"/>
      <c r="I64" s="22"/>
      <c r="J64" s="22"/>
      <c r="K64" s="22"/>
      <c r="L64" s="203">
        <f t="shared" si="5"/>
        <v>0</v>
      </c>
      <c r="M64" s="23">
        <f t="shared" si="7"/>
        <v>0</v>
      </c>
      <c r="N64" s="174">
        <f t="shared" si="8"/>
        <v>0</v>
      </c>
      <c r="O64" s="18"/>
      <c r="P64" s="25">
        <v>1896</v>
      </c>
      <c r="Q64" s="26" t="s">
        <v>116</v>
      </c>
      <c r="R64" s="27">
        <f t="shared" si="9"/>
        <v>0</v>
      </c>
      <c r="S64" s="28"/>
      <c r="T64" s="29">
        <f t="shared" si="10"/>
        <v>0</v>
      </c>
      <c r="U64" s="6"/>
      <c r="V64" s="6"/>
      <c r="W64" s="6"/>
      <c r="X64" s="6"/>
      <c r="Y64" s="6"/>
    </row>
    <row r="65" spans="1:25" ht="29.1" customHeight="1" thickBot="1" x14ac:dyDescent="0.4">
      <c r="A65" s="181" t="str">
        <f t="shared" si="6"/>
        <v>NO</v>
      </c>
      <c r="B65" s="19"/>
      <c r="C65" s="20"/>
      <c r="D65" s="19"/>
      <c r="E65" s="22"/>
      <c r="F65" s="22"/>
      <c r="G65" s="22"/>
      <c r="H65" s="22"/>
      <c r="I65" s="22"/>
      <c r="J65" s="22"/>
      <c r="K65" s="22"/>
      <c r="L65" s="203">
        <f t="shared" si="5"/>
        <v>0</v>
      </c>
      <c r="M65" s="23">
        <f t="shared" si="7"/>
        <v>0</v>
      </c>
      <c r="N65" s="174">
        <f t="shared" si="8"/>
        <v>0</v>
      </c>
      <c r="O65" s="18"/>
      <c r="P65" s="6"/>
      <c r="Q65" s="6"/>
      <c r="R65" s="41">
        <f>SUM(R3:R64)</f>
        <v>694</v>
      </c>
      <c r="S65" s="6"/>
      <c r="T65" s="43">
        <f>SUM(T3:T64)</f>
        <v>694</v>
      </c>
      <c r="U65" s="6"/>
      <c r="V65" s="6"/>
      <c r="W65" s="6"/>
      <c r="X65" s="6"/>
      <c r="Y65" s="6"/>
    </row>
    <row r="66" spans="1:25" ht="29.1" customHeight="1" thickBot="1" x14ac:dyDescent="0.4">
      <c r="A66" s="181" t="str">
        <f t="shared" si="6"/>
        <v>NO</v>
      </c>
      <c r="B66" s="19"/>
      <c r="C66" s="20"/>
      <c r="D66" s="19"/>
      <c r="E66" s="22"/>
      <c r="F66" s="22"/>
      <c r="G66" s="22"/>
      <c r="H66" s="22"/>
      <c r="I66" s="22"/>
      <c r="J66" s="22"/>
      <c r="K66" s="22"/>
      <c r="L66" s="203">
        <f t="shared" si="5"/>
        <v>0</v>
      </c>
      <c r="M66" s="23">
        <f t="shared" si="7"/>
        <v>0</v>
      </c>
      <c r="N66" s="174">
        <f t="shared" si="8"/>
        <v>0</v>
      </c>
      <c r="O66" s="18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9.1" customHeight="1" thickBot="1" x14ac:dyDescent="0.4">
      <c r="A67" s="181" t="str">
        <f t="shared" ref="A67:A78" si="11">IF(M67&lt;2,"NO","SI")</f>
        <v>NO</v>
      </c>
      <c r="B67" s="19"/>
      <c r="C67" s="20"/>
      <c r="D67" s="19"/>
      <c r="E67" s="22"/>
      <c r="F67" s="22"/>
      <c r="G67" s="22"/>
      <c r="H67" s="22"/>
      <c r="I67" s="22"/>
      <c r="J67" s="22"/>
      <c r="K67" s="22"/>
      <c r="L67" s="203">
        <f t="shared" si="5"/>
        <v>0</v>
      </c>
      <c r="M67" s="23">
        <f t="shared" ref="M67:M96" si="12">COUNTA(E67:K67)</f>
        <v>0</v>
      </c>
      <c r="N67" s="174">
        <f t="shared" ref="N67:N96" si="13">SUM(E67:K67)</f>
        <v>0</v>
      </c>
      <c r="O67" s="18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9.1" customHeight="1" thickBot="1" x14ac:dyDescent="0.4">
      <c r="A68" s="181" t="str">
        <f t="shared" si="11"/>
        <v>NO</v>
      </c>
      <c r="B68" s="19"/>
      <c r="C68" s="20"/>
      <c r="D68" s="19"/>
      <c r="E68" s="22"/>
      <c r="F68" s="22"/>
      <c r="G68" s="22"/>
      <c r="H68" s="22"/>
      <c r="I68" s="22"/>
      <c r="J68" s="22"/>
      <c r="K68" s="22"/>
      <c r="L68" s="203">
        <f t="shared" ref="L68:L96" si="14">IF(M68=7,SUM(E68:K68)-SMALL(E68:K68,1)-SMALL(E68:K68,2),IF(M68=6,SUM(E68:K68)-SMALL(E68:K68,1),SUM(E68:K68)))</f>
        <v>0</v>
      </c>
      <c r="M68" s="23">
        <f t="shared" si="12"/>
        <v>0</v>
      </c>
      <c r="N68" s="174">
        <f t="shared" si="13"/>
        <v>0</v>
      </c>
      <c r="O68" s="18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9.1" customHeight="1" thickBot="1" x14ac:dyDescent="0.4">
      <c r="A69" s="181" t="str">
        <f t="shared" si="11"/>
        <v>NO</v>
      </c>
      <c r="B69" s="64"/>
      <c r="C69" s="20"/>
      <c r="D69" s="19"/>
      <c r="E69" s="22"/>
      <c r="F69" s="22"/>
      <c r="G69" s="22"/>
      <c r="H69" s="22"/>
      <c r="I69" s="22"/>
      <c r="J69" s="22"/>
      <c r="K69" s="22"/>
      <c r="L69" s="203">
        <f t="shared" si="14"/>
        <v>0</v>
      </c>
      <c r="M69" s="23">
        <f t="shared" si="12"/>
        <v>0</v>
      </c>
      <c r="N69" s="174">
        <f t="shared" si="13"/>
        <v>0</v>
      </c>
      <c r="O69" s="18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29.1" customHeight="1" thickBot="1" x14ac:dyDescent="0.4">
      <c r="A70" s="181" t="str">
        <f t="shared" si="11"/>
        <v>NO</v>
      </c>
      <c r="B70" s="19"/>
      <c r="C70" s="20"/>
      <c r="D70" s="19"/>
      <c r="E70" s="22"/>
      <c r="F70" s="22"/>
      <c r="G70" s="22"/>
      <c r="H70" s="22"/>
      <c r="I70" s="22"/>
      <c r="J70" s="22"/>
      <c r="K70" s="22"/>
      <c r="L70" s="203">
        <f t="shared" si="14"/>
        <v>0</v>
      </c>
      <c r="M70" s="23">
        <f t="shared" si="12"/>
        <v>0</v>
      </c>
      <c r="N70" s="174">
        <f t="shared" si="13"/>
        <v>0</v>
      </c>
      <c r="O70" s="18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9.1" customHeight="1" thickBot="1" x14ac:dyDescent="0.4">
      <c r="A71" s="181" t="str">
        <f t="shared" si="11"/>
        <v>NO</v>
      </c>
      <c r="B71" s="64"/>
      <c r="C71" s="20"/>
      <c r="D71" s="19"/>
      <c r="E71" s="22"/>
      <c r="F71" s="22"/>
      <c r="G71" s="22"/>
      <c r="H71" s="22"/>
      <c r="I71" s="22"/>
      <c r="J71" s="22"/>
      <c r="K71" s="22"/>
      <c r="L71" s="203">
        <f t="shared" si="14"/>
        <v>0</v>
      </c>
      <c r="M71" s="23">
        <f t="shared" si="12"/>
        <v>0</v>
      </c>
      <c r="N71" s="174">
        <f t="shared" si="13"/>
        <v>0</v>
      </c>
      <c r="O71" s="18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9.1" customHeight="1" thickBot="1" x14ac:dyDescent="0.4">
      <c r="A72" s="181" t="str">
        <f t="shared" si="11"/>
        <v>NO</v>
      </c>
      <c r="B72" s="19"/>
      <c r="C72" s="20"/>
      <c r="D72" s="19"/>
      <c r="E72" s="22"/>
      <c r="F72" s="22"/>
      <c r="G72" s="22"/>
      <c r="H72" s="22"/>
      <c r="I72" s="22"/>
      <c r="J72" s="22"/>
      <c r="K72" s="22"/>
      <c r="L72" s="203">
        <f t="shared" si="14"/>
        <v>0</v>
      </c>
      <c r="M72" s="23">
        <f t="shared" si="12"/>
        <v>0</v>
      </c>
      <c r="N72" s="174">
        <f t="shared" si="13"/>
        <v>0</v>
      </c>
      <c r="O72" s="18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9.1" customHeight="1" thickBot="1" x14ac:dyDescent="0.4">
      <c r="A73" s="181" t="str">
        <f t="shared" si="11"/>
        <v>NO</v>
      </c>
      <c r="B73" s="19"/>
      <c r="C73" s="184"/>
      <c r="D73" s="196"/>
      <c r="E73" s="22"/>
      <c r="F73" s="22"/>
      <c r="G73" s="22"/>
      <c r="H73" s="22"/>
      <c r="I73" s="22"/>
      <c r="J73" s="22"/>
      <c r="K73" s="22"/>
      <c r="L73" s="203">
        <f t="shared" si="14"/>
        <v>0</v>
      </c>
      <c r="M73" s="23">
        <f t="shared" si="12"/>
        <v>0</v>
      </c>
      <c r="N73" s="174">
        <f t="shared" si="13"/>
        <v>0</v>
      </c>
      <c r="O73" s="18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9.1" customHeight="1" thickBot="1" x14ac:dyDescent="0.4">
      <c r="A74" s="181" t="str">
        <f t="shared" si="11"/>
        <v>NO</v>
      </c>
      <c r="B74" s="195"/>
      <c r="C74" s="199"/>
      <c r="D74" s="198"/>
      <c r="E74" s="183"/>
      <c r="F74" s="22"/>
      <c r="G74" s="22"/>
      <c r="H74" s="22"/>
      <c r="I74" s="22"/>
      <c r="J74" s="22"/>
      <c r="K74" s="22"/>
      <c r="L74" s="203">
        <f t="shared" si="14"/>
        <v>0</v>
      </c>
      <c r="M74" s="23">
        <f t="shared" si="12"/>
        <v>0</v>
      </c>
      <c r="N74" s="174">
        <f t="shared" si="13"/>
        <v>0</v>
      </c>
      <c r="O74" s="18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9.1" customHeight="1" thickBot="1" x14ac:dyDescent="0.4">
      <c r="A75" s="181" t="str">
        <f t="shared" si="11"/>
        <v>NO</v>
      </c>
      <c r="B75" s="19"/>
      <c r="C75" s="20"/>
      <c r="D75" s="19"/>
      <c r="E75" s="22"/>
      <c r="F75" s="22"/>
      <c r="G75" s="22"/>
      <c r="H75" s="22"/>
      <c r="I75" s="22"/>
      <c r="J75" s="22"/>
      <c r="K75" s="22"/>
      <c r="L75" s="203">
        <f t="shared" si="14"/>
        <v>0</v>
      </c>
      <c r="M75" s="23">
        <f t="shared" si="12"/>
        <v>0</v>
      </c>
      <c r="N75" s="174">
        <f t="shared" si="13"/>
        <v>0</v>
      </c>
      <c r="O75" s="18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9.1" customHeight="1" thickBot="1" x14ac:dyDescent="0.4">
      <c r="A76" s="181" t="str">
        <f t="shared" si="11"/>
        <v>NO</v>
      </c>
      <c r="B76" s="19"/>
      <c r="C76" s="20"/>
      <c r="D76" s="19"/>
      <c r="E76" s="22"/>
      <c r="F76" s="22"/>
      <c r="G76" s="22"/>
      <c r="H76" s="22"/>
      <c r="I76" s="22"/>
      <c r="J76" s="22"/>
      <c r="K76" s="22"/>
      <c r="L76" s="203">
        <f t="shared" si="14"/>
        <v>0</v>
      </c>
      <c r="M76" s="23">
        <f t="shared" si="12"/>
        <v>0</v>
      </c>
      <c r="N76" s="174">
        <f t="shared" si="13"/>
        <v>0</v>
      </c>
      <c r="O76" s="18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9.1" customHeight="1" thickBot="1" x14ac:dyDescent="0.4">
      <c r="A77" s="181" t="str">
        <f t="shared" si="11"/>
        <v>NO</v>
      </c>
      <c r="B77" s="19"/>
      <c r="C77" s="20"/>
      <c r="D77" s="19"/>
      <c r="E77" s="22"/>
      <c r="F77" s="22"/>
      <c r="G77" s="22"/>
      <c r="H77" s="22"/>
      <c r="I77" s="22"/>
      <c r="J77" s="22"/>
      <c r="K77" s="22"/>
      <c r="L77" s="203">
        <f t="shared" si="14"/>
        <v>0</v>
      </c>
      <c r="M77" s="23">
        <f t="shared" si="12"/>
        <v>0</v>
      </c>
      <c r="N77" s="174">
        <f t="shared" si="13"/>
        <v>0</v>
      </c>
      <c r="O77" s="18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29.1" customHeight="1" thickBot="1" x14ac:dyDescent="0.4">
      <c r="A78" s="181" t="str">
        <f t="shared" si="11"/>
        <v>NO</v>
      </c>
      <c r="B78" s="19"/>
      <c r="C78" s="20"/>
      <c r="D78" s="19"/>
      <c r="E78" s="22"/>
      <c r="F78" s="22"/>
      <c r="G78" s="22"/>
      <c r="H78" s="22"/>
      <c r="I78" s="22"/>
      <c r="J78" s="22"/>
      <c r="K78" s="22"/>
      <c r="L78" s="203">
        <f t="shared" si="14"/>
        <v>0</v>
      </c>
      <c r="M78" s="23">
        <f t="shared" si="12"/>
        <v>0</v>
      </c>
      <c r="N78" s="174">
        <f t="shared" si="13"/>
        <v>0</v>
      </c>
      <c r="O78" s="18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9.1" customHeight="1" thickBot="1" x14ac:dyDescent="0.4">
      <c r="A79" s="181" t="str">
        <f t="shared" ref="A79:A86" si="15">IF(M79&lt;2,"NO","SI")</f>
        <v>NO</v>
      </c>
      <c r="B79" s="19"/>
      <c r="C79" s="20"/>
      <c r="D79" s="164"/>
      <c r="E79" s="22"/>
      <c r="F79" s="22"/>
      <c r="G79" s="22"/>
      <c r="H79" s="22"/>
      <c r="I79" s="22"/>
      <c r="J79" s="22"/>
      <c r="K79" s="22"/>
      <c r="L79" s="203">
        <f t="shared" si="14"/>
        <v>0</v>
      </c>
      <c r="M79" s="23">
        <f t="shared" si="12"/>
        <v>0</v>
      </c>
      <c r="N79" s="174">
        <f t="shared" si="13"/>
        <v>0</v>
      </c>
      <c r="O79" s="18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29.1" customHeight="1" thickBot="1" x14ac:dyDescent="0.4">
      <c r="A80" s="181" t="str">
        <f t="shared" si="15"/>
        <v>NO</v>
      </c>
      <c r="B80" s="19"/>
      <c r="C80" s="20"/>
      <c r="D80" s="19"/>
      <c r="E80" s="22"/>
      <c r="F80" s="22"/>
      <c r="G80" s="22"/>
      <c r="H80" s="22"/>
      <c r="I80" s="22"/>
      <c r="J80" s="22"/>
      <c r="K80" s="22"/>
      <c r="L80" s="203">
        <f t="shared" si="14"/>
        <v>0</v>
      </c>
      <c r="M80" s="23">
        <f t="shared" si="12"/>
        <v>0</v>
      </c>
      <c r="N80" s="174">
        <f t="shared" si="13"/>
        <v>0</v>
      </c>
      <c r="O80" s="18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7" ht="29.1" customHeight="1" thickBot="1" x14ac:dyDescent="0.4">
      <c r="A81" s="181" t="str">
        <f t="shared" si="15"/>
        <v>NO</v>
      </c>
      <c r="B81" s="19"/>
      <c r="C81" s="20"/>
      <c r="D81" s="19"/>
      <c r="E81" s="22"/>
      <c r="F81" s="22"/>
      <c r="G81" s="22"/>
      <c r="H81" s="22"/>
      <c r="I81" s="22"/>
      <c r="J81" s="22"/>
      <c r="K81" s="22"/>
      <c r="L81" s="203">
        <f t="shared" si="14"/>
        <v>0</v>
      </c>
      <c r="M81" s="23">
        <f t="shared" si="12"/>
        <v>0</v>
      </c>
      <c r="N81" s="174">
        <f t="shared" si="13"/>
        <v>0</v>
      </c>
      <c r="O81" s="18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7" ht="29.1" customHeight="1" thickBot="1" x14ac:dyDescent="0.4">
      <c r="A82" s="181" t="str">
        <f t="shared" si="15"/>
        <v>NO</v>
      </c>
      <c r="B82" s="19"/>
      <c r="C82" s="20"/>
      <c r="D82" s="19"/>
      <c r="E82" s="22"/>
      <c r="F82" s="22"/>
      <c r="G82" s="22"/>
      <c r="H82" s="22"/>
      <c r="I82" s="22"/>
      <c r="J82" s="22"/>
      <c r="K82" s="22"/>
      <c r="L82" s="203">
        <f t="shared" si="14"/>
        <v>0</v>
      </c>
      <c r="M82" s="23">
        <f t="shared" si="12"/>
        <v>0</v>
      </c>
      <c r="N82" s="174">
        <f t="shared" si="13"/>
        <v>0</v>
      </c>
      <c r="O82" s="18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7" ht="29.1" customHeight="1" thickBot="1" x14ac:dyDescent="0.4">
      <c r="A83" s="181" t="str">
        <f t="shared" si="15"/>
        <v>NO</v>
      </c>
      <c r="B83" s="19"/>
      <c r="C83" s="20"/>
      <c r="D83" s="19"/>
      <c r="E83" s="22"/>
      <c r="F83" s="22"/>
      <c r="G83" s="22"/>
      <c r="H83" s="22"/>
      <c r="I83" s="22"/>
      <c r="J83" s="22"/>
      <c r="K83" s="22"/>
      <c r="L83" s="203">
        <f t="shared" si="14"/>
        <v>0</v>
      </c>
      <c r="M83" s="23">
        <f t="shared" si="12"/>
        <v>0</v>
      </c>
      <c r="N83" s="174">
        <f t="shared" si="13"/>
        <v>0</v>
      </c>
      <c r="O83" s="18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7" ht="29.1" customHeight="1" thickBot="1" x14ac:dyDescent="0.4">
      <c r="A84" s="181" t="str">
        <f t="shared" si="15"/>
        <v>NO</v>
      </c>
      <c r="B84" s="19"/>
      <c r="C84" s="20"/>
      <c r="D84" s="19"/>
      <c r="E84" s="22"/>
      <c r="F84" s="22"/>
      <c r="G84" s="22"/>
      <c r="H84" s="22"/>
      <c r="I84" s="22"/>
      <c r="J84" s="22"/>
      <c r="K84" s="22"/>
      <c r="L84" s="203">
        <f t="shared" si="14"/>
        <v>0</v>
      </c>
      <c r="M84" s="23">
        <f t="shared" si="12"/>
        <v>0</v>
      </c>
      <c r="N84" s="174">
        <f t="shared" si="13"/>
        <v>0</v>
      </c>
      <c r="O84" s="18"/>
      <c r="P84" s="6"/>
      <c r="Q84" s="6"/>
      <c r="R84" s="6"/>
      <c r="S84" s="6"/>
      <c r="T84" s="6"/>
      <c r="U84" s="6"/>
      <c r="V84" s="6"/>
      <c r="W84" s="6"/>
      <c r="X84" s="6"/>
      <c r="Y84" s="6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  <c r="IV84" s="133"/>
      <c r="IW84" s="133"/>
    </row>
    <row r="85" spans="1:257" ht="29.1" customHeight="1" thickBot="1" x14ac:dyDescent="0.4">
      <c r="A85" s="181" t="str">
        <f t="shared" si="15"/>
        <v>NO</v>
      </c>
      <c r="B85" s="19"/>
      <c r="C85" s="20"/>
      <c r="D85" s="19"/>
      <c r="E85" s="22"/>
      <c r="F85" s="22"/>
      <c r="G85" s="22"/>
      <c r="H85" s="22"/>
      <c r="I85" s="22"/>
      <c r="J85" s="22"/>
      <c r="K85" s="22"/>
      <c r="L85" s="203">
        <f t="shared" si="14"/>
        <v>0</v>
      </c>
      <c r="M85" s="23">
        <f t="shared" si="12"/>
        <v>0</v>
      </c>
      <c r="N85" s="174">
        <f t="shared" si="13"/>
        <v>0</v>
      </c>
      <c r="O85" s="18"/>
      <c r="P85" s="6"/>
      <c r="Q85" s="6"/>
      <c r="R85" s="6"/>
      <c r="S85" s="6"/>
      <c r="T85" s="6"/>
      <c r="U85" s="6"/>
      <c r="V85" s="6"/>
      <c r="W85" s="6"/>
      <c r="X85" s="6"/>
      <c r="Y85" s="6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  <c r="HQ85" s="133"/>
      <c r="HR85" s="133"/>
      <c r="HS85" s="133"/>
      <c r="HT85" s="133"/>
      <c r="HU85" s="133"/>
      <c r="HV85" s="133"/>
      <c r="HW85" s="133"/>
      <c r="HX85" s="133"/>
      <c r="HY85" s="133"/>
      <c r="HZ85" s="133"/>
      <c r="IA85" s="133"/>
      <c r="IB85" s="133"/>
      <c r="IC85" s="133"/>
      <c r="ID85" s="133"/>
      <c r="IE85" s="133"/>
      <c r="IF85" s="133"/>
      <c r="IG85" s="133"/>
      <c r="IH85" s="133"/>
      <c r="II85" s="133"/>
      <c r="IJ85" s="133"/>
      <c r="IK85" s="133"/>
      <c r="IL85" s="133"/>
      <c r="IM85" s="133"/>
      <c r="IN85" s="133"/>
      <c r="IO85" s="133"/>
      <c r="IP85" s="133"/>
      <c r="IQ85" s="133"/>
      <c r="IR85" s="133"/>
      <c r="IS85" s="133"/>
      <c r="IT85" s="133"/>
      <c r="IU85" s="133"/>
      <c r="IV85" s="133"/>
      <c r="IW85" s="133"/>
    </row>
    <row r="86" spans="1:257" ht="29.1" customHeight="1" thickBot="1" x14ac:dyDescent="0.4">
      <c r="A86" s="181" t="str">
        <f t="shared" si="15"/>
        <v>NO</v>
      </c>
      <c r="B86" s="19"/>
      <c r="C86" s="20"/>
      <c r="D86" s="19"/>
      <c r="E86" s="22"/>
      <c r="F86" s="22"/>
      <c r="G86" s="22"/>
      <c r="H86" s="22"/>
      <c r="I86" s="22"/>
      <c r="J86" s="22"/>
      <c r="K86" s="22"/>
      <c r="L86" s="203">
        <f t="shared" si="14"/>
        <v>0</v>
      </c>
      <c r="M86" s="23">
        <f t="shared" si="12"/>
        <v>0</v>
      </c>
      <c r="N86" s="174">
        <f t="shared" si="13"/>
        <v>0</v>
      </c>
      <c r="O86" s="18"/>
      <c r="P86" s="6"/>
      <c r="Q86" s="6"/>
      <c r="R86" s="6"/>
      <c r="S86" s="6"/>
      <c r="T86" s="6"/>
      <c r="U86" s="6"/>
      <c r="V86" s="6"/>
      <c r="W86" s="6"/>
      <c r="X86" s="6"/>
      <c r="Y86" s="6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  <c r="HQ86" s="133"/>
      <c r="HR86" s="133"/>
      <c r="HS86" s="133"/>
      <c r="HT86" s="133"/>
      <c r="HU86" s="133"/>
      <c r="HV86" s="133"/>
      <c r="HW86" s="133"/>
      <c r="HX86" s="133"/>
      <c r="HY86" s="133"/>
      <c r="HZ86" s="133"/>
      <c r="IA86" s="133"/>
      <c r="IB86" s="133"/>
      <c r="IC86" s="133"/>
      <c r="ID86" s="133"/>
      <c r="IE86" s="133"/>
      <c r="IF86" s="133"/>
      <c r="IG86" s="133"/>
      <c r="IH86" s="133"/>
      <c r="II86" s="133"/>
      <c r="IJ86" s="133"/>
      <c r="IK86" s="133"/>
      <c r="IL86" s="133"/>
      <c r="IM86" s="133"/>
      <c r="IN86" s="133"/>
      <c r="IO86" s="133"/>
      <c r="IP86" s="133"/>
      <c r="IQ86" s="133"/>
      <c r="IR86" s="133"/>
      <c r="IS86" s="133"/>
      <c r="IT86" s="133"/>
      <c r="IU86" s="133"/>
      <c r="IV86" s="133"/>
      <c r="IW86" s="133"/>
    </row>
    <row r="87" spans="1:257" ht="29.1" customHeight="1" thickBot="1" x14ac:dyDescent="0.4">
      <c r="A87" s="87" t="str">
        <f t="shared" ref="A87:A96" si="16">IF(M87&lt;1,"NO","SI")</f>
        <v>NO</v>
      </c>
      <c r="B87" s="19"/>
      <c r="C87" s="20"/>
      <c r="D87" s="19"/>
      <c r="E87" s="22"/>
      <c r="F87" s="22"/>
      <c r="G87" s="22"/>
      <c r="H87" s="22"/>
      <c r="I87" s="22"/>
      <c r="J87" s="22"/>
      <c r="K87" s="22"/>
      <c r="L87" s="203">
        <f t="shared" si="14"/>
        <v>0</v>
      </c>
      <c r="M87" s="23">
        <f t="shared" si="12"/>
        <v>0</v>
      </c>
      <c r="N87" s="174">
        <f t="shared" si="13"/>
        <v>0</v>
      </c>
      <c r="O87" s="18"/>
      <c r="P87" s="6"/>
      <c r="Q87" s="6"/>
      <c r="R87" s="6"/>
      <c r="S87" s="6"/>
      <c r="T87" s="6"/>
      <c r="U87" s="6"/>
      <c r="V87" s="6"/>
      <c r="W87" s="6"/>
      <c r="X87" s="6"/>
      <c r="Y87" s="6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  <c r="IV87" s="133"/>
      <c r="IW87" s="133"/>
    </row>
    <row r="88" spans="1:257" ht="29.1" customHeight="1" thickBot="1" x14ac:dyDescent="0.4">
      <c r="A88" s="87" t="str">
        <f t="shared" si="16"/>
        <v>NO</v>
      </c>
      <c r="B88" s="19"/>
      <c r="C88" s="20"/>
      <c r="D88" s="19"/>
      <c r="E88" s="22"/>
      <c r="F88" s="22"/>
      <c r="G88" s="22"/>
      <c r="H88" s="22"/>
      <c r="I88" s="22"/>
      <c r="J88" s="22"/>
      <c r="K88" s="22"/>
      <c r="L88" s="203">
        <f t="shared" si="14"/>
        <v>0</v>
      </c>
      <c r="M88" s="23">
        <f t="shared" si="12"/>
        <v>0</v>
      </c>
      <c r="N88" s="174">
        <f t="shared" si="13"/>
        <v>0</v>
      </c>
      <c r="O88" s="18"/>
      <c r="P88" s="6"/>
      <c r="Q88" s="6"/>
      <c r="R88" s="6"/>
      <c r="S88" s="6"/>
      <c r="T88" s="6"/>
      <c r="U88" s="6"/>
      <c r="V88" s="6"/>
      <c r="W88" s="6"/>
      <c r="X88" s="6"/>
      <c r="Y88" s="6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  <c r="HQ88" s="133"/>
      <c r="HR88" s="133"/>
      <c r="HS88" s="133"/>
      <c r="HT88" s="133"/>
      <c r="HU88" s="133"/>
      <c r="HV88" s="133"/>
      <c r="HW88" s="133"/>
      <c r="HX88" s="133"/>
      <c r="HY88" s="133"/>
      <c r="HZ88" s="133"/>
      <c r="IA88" s="133"/>
      <c r="IB88" s="133"/>
      <c r="IC88" s="133"/>
      <c r="ID88" s="133"/>
      <c r="IE88" s="133"/>
      <c r="IF88" s="133"/>
      <c r="IG88" s="133"/>
      <c r="IH88" s="133"/>
      <c r="II88" s="133"/>
      <c r="IJ88" s="133"/>
      <c r="IK88" s="133"/>
      <c r="IL88" s="133"/>
      <c r="IM88" s="133"/>
      <c r="IN88" s="133"/>
      <c r="IO88" s="133"/>
      <c r="IP88" s="133"/>
      <c r="IQ88" s="133"/>
      <c r="IR88" s="133"/>
      <c r="IS88" s="133"/>
      <c r="IT88" s="133"/>
      <c r="IU88" s="133"/>
      <c r="IV88" s="133"/>
      <c r="IW88" s="133"/>
    </row>
    <row r="89" spans="1:257" ht="29.1" customHeight="1" thickBot="1" x14ac:dyDescent="0.4">
      <c r="A89" s="87" t="str">
        <f t="shared" si="16"/>
        <v>NO</v>
      </c>
      <c r="B89" s="19"/>
      <c r="C89" s="20"/>
      <c r="D89" s="19"/>
      <c r="E89" s="22"/>
      <c r="F89" s="22"/>
      <c r="G89" s="22"/>
      <c r="H89" s="22"/>
      <c r="I89" s="22"/>
      <c r="J89" s="22"/>
      <c r="K89" s="22"/>
      <c r="L89" s="203">
        <f t="shared" si="14"/>
        <v>0</v>
      </c>
      <c r="M89" s="23">
        <f t="shared" si="12"/>
        <v>0</v>
      </c>
      <c r="N89" s="174">
        <f t="shared" si="13"/>
        <v>0</v>
      </c>
      <c r="O89" s="18"/>
      <c r="P89" s="6"/>
      <c r="Q89" s="6"/>
      <c r="R89" s="6"/>
      <c r="S89" s="6"/>
      <c r="T89" s="6"/>
      <c r="U89" s="6"/>
      <c r="V89" s="6"/>
      <c r="W89" s="6"/>
      <c r="X89" s="6"/>
      <c r="Y89" s="6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  <c r="HQ89" s="133"/>
      <c r="HR89" s="133"/>
      <c r="HS89" s="133"/>
      <c r="HT89" s="133"/>
      <c r="HU89" s="133"/>
      <c r="HV89" s="133"/>
      <c r="HW89" s="133"/>
      <c r="HX89" s="133"/>
      <c r="HY89" s="133"/>
      <c r="HZ89" s="133"/>
      <c r="IA89" s="133"/>
      <c r="IB89" s="133"/>
      <c r="IC89" s="133"/>
      <c r="ID89" s="133"/>
      <c r="IE89" s="133"/>
      <c r="IF89" s="133"/>
      <c r="IG89" s="133"/>
      <c r="IH89" s="133"/>
      <c r="II89" s="133"/>
      <c r="IJ89" s="133"/>
      <c r="IK89" s="133"/>
      <c r="IL89" s="133"/>
      <c r="IM89" s="133"/>
      <c r="IN89" s="133"/>
      <c r="IO89" s="133"/>
      <c r="IP89" s="133"/>
      <c r="IQ89" s="133"/>
      <c r="IR89" s="133"/>
      <c r="IS89" s="133"/>
      <c r="IT89" s="133"/>
      <c r="IU89" s="133"/>
      <c r="IV89" s="133"/>
      <c r="IW89" s="133"/>
    </row>
    <row r="90" spans="1:257" ht="29.1" customHeight="1" thickBot="1" x14ac:dyDescent="0.4">
      <c r="A90" s="87" t="str">
        <f t="shared" si="16"/>
        <v>NO</v>
      </c>
      <c r="B90" s="19"/>
      <c r="C90" s="20"/>
      <c r="D90" s="19"/>
      <c r="E90" s="22"/>
      <c r="F90" s="22"/>
      <c r="G90" s="22"/>
      <c r="H90" s="22"/>
      <c r="I90" s="22"/>
      <c r="J90" s="22"/>
      <c r="K90" s="22"/>
      <c r="L90" s="203">
        <f t="shared" si="14"/>
        <v>0</v>
      </c>
      <c r="M90" s="23">
        <f t="shared" si="12"/>
        <v>0</v>
      </c>
      <c r="N90" s="174">
        <f t="shared" si="13"/>
        <v>0</v>
      </c>
      <c r="O90" s="18"/>
      <c r="P90" s="6"/>
      <c r="Q90" s="6"/>
      <c r="R90" s="6"/>
      <c r="S90" s="6"/>
      <c r="T90" s="6"/>
      <c r="U90" s="6"/>
      <c r="V90" s="6"/>
      <c r="W90" s="6"/>
      <c r="X90" s="6"/>
      <c r="Y90" s="6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  <c r="IV90" s="133"/>
      <c r="IW90" s="133"/>
    </row>
    <row r="91" spans="1:257" ht="29.1" customHeight="1" thickBot="1" x14ac:dyDescent="0.4">
      <c r="A91" s="87" t="str">
        <f t="shared" si="16"/>
        <v>NO</v>
      </c>
      <c r="B91" s="19"/>
      <c r="C91" s="20"/>
      <c r="D91" s="19"/>
      <c r="E91" s="22"/>
      <c r="F91" s="22"/>
      <c r="G91" s="22"/>
      <c r="H91" s="22"/>
      <c r="I91" s="22"/>
      <c r="J91" s="22"/>
      <c r="K91" s="22"/>
      <c r="L91" s="203">
        <f t="shared" si="14"/>
        <v>0</v>
      </c>
      <c r="M91" s="23">
        <f t="shared" si="12"/>
        <v>0</v>
      </c>
      <c r="N91" s="174">
        <f t="shared" si="13"/>
        <v>0</v>
      </c>
      <c r="O91" s="18"/>
      <c r="P91" s="6"/>
      <c r="Q91" s="6"/>
      <c r="R91" s="6"/>
      <c r="S91" s="6"/>
      <c r="T91" s="6"/>
      <c r="U91" s="6"/>
      <c r="V91" s="6"/>
      <c r="W91" s="6"/>
      <c r="X91" s="6"/>
      <c r="Y91" s="6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  <c r="HQ91" s="133"/>
      <c r="HR91" s="133"/>
      <c r="HS91" s="133"/>
      <c r="HT91" s="133"/>
      <c r="HU91" s="133"/>
      <c r="HV91" s="133"/>
      <c r="HW91" s="133"/>
      <c r="HX91" s="133"/>
      <c r="HY91" s="133"/>
      <c r="HZ91" s="133"/>
      <c r="IA91" s="133"/>
      <c r="IB91" s="133"/>
      <c r="IC91" s="133"/>
      <c r="ID91" s="133"/>
      <c r="IE91" s="133"/>
      <c r="IF91" s="133"/>
      <c r="IG91" s="133"/>
      <c r="IH91" s="133"/>
      <c r="II91" s="133"/>
      <c r="IJ91" s="133"/>
      <c r="IK91" s="133"/>
      <c r="IL91" s="133"/>
      <c r="IM91" s="133"/>
      <c r="IN91" s="133"/>
      <c r="IO91" s="133"/>
      <c r="IP91" s="133"/>
      <c r="IQ91" s="133"/>
      <c r="IR91" s="133"/>
      <c r="IS91" s="133"/>
      <c r="IT91" s="133"/>
      <c r="IU91" s="133"/>
      <c r="IV91" s="133"/>
      <c r="IW91" s="133"/>
    </row>
    <row r="92" spans="1:257" ht="29.1" customHeight="1" thickBot="1" x14ac:dyDescent="0.4">
      <c r="A92" s="87" t="str">
        <f t="shared" si="16"/>
        <v>NO</v>
      </c>
      <c r="B92" s="19"/>
      <c r="C92" s="20"/>
      <c r="D92" s="19"/>
      <c r="E92" s="22"/>
      <c r="F92" s="22"/>
      <c r="G92" s="22"/>
      <c r="H92" s="22"/>
      <c r="I92" s="22"/>
      <c r="J92" s="22"/>
      <c r="K92" s="22"/>
      <c r="L92" s="203">
        <f t="shared" si="14"/>
        <v>0</v>
      </c>
      <c r="M92" s="23">
        <f t="shared" si="12"/>
        <v>0</v>
      </c>
      <c r="N92" s="174">
        <f t="shared" si="13"/>
        <v>0</v>
      </c>
      <c r="O92" s="18"/>
      <c r="P92" s="6"/>
      <c r="Q92" s="6"/>
      <c r="R92" s="6"/>
      <c r="S92" s="6"/>
      <c r="T92" s="6"/>
      <c r="U92" s="6"/>
      <c r="V92" s="6"/>
      <c r="W92" s="6"/>
      <c r="X92" s="6"/>
      <c r="Y92" s="6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  <c r="HQ92" s="133"/>
      <c r="HR92" s="133"/>
      <c r="HS92" s="133"/>
      <c r="HT92" s="133"/>
      <c r="HU92" s="133"/>
      <c r="HV92" s="133"/>
      <c r="HW92" s="133"/>
      <c r="HX92" s="133"/>
      <c r="HY92" s="133"/>
      <c r="HZ92" s="133"/>
      <c r="IA92" s="133"/>
      <c r="IB92" s="133"/>
      <c r="IC92" s="133"/>
      <c r="ID92" s="133"/>
      <c r="IE92" s="133"/>
      <c r="IF92" s="133"/>
      <c r="IG92" s="133"/>
      <c r="IH92" s="133"/>
      <c r="II92" s="133"/>
      <c r="IJ92" s="133"/>
      <c r="IK92" s="133"/>
      <c r="IL92" s="133"/>
      <c r="IM92" s="133"/>
      <c r="IN92" s="133"/>
      <c r="IO92" s="133"/>
      <c r="IP92" s="133"/>
      <c r="IQ92" s="133"/>
      <c r="IR92" s="133"/>
      <c r="IS92" s="133"/>
      <c r="IT92" s="133"/>
      <c r="IU92" s="133"/>
      <c r="IV92" s="133"/>
      <c r="IW92" s="133"/>
    </row>
    <row r="93" spans="1:257" ht="29.1" customHeight="1" thickBot="1" x14ac:dyDescent="0.4">
      <c r="A93" s="87" t="str">
        <f t="shared" si="16"/>
        <v>NO</v>
      </c>
      <c r="B93" s="64"/>
      <c r="C93" s="20"/>
      <c r="D93" s="19"/>
      <c r="E93" s="22"/>
      <c r="F93" s="22"/>
      <c r="G93" s="22"/>
      <c r="H93" s="22"/>
      <c r="I93" s="22"/>
      <c r="J93" s="22"/>
      <c r="K93" s="22"/>
      <c r="L93" s="203">
        <f t="shared" si="14"/>
        <v>0</v>
      </c>
      <c r="M93" s="23">
        <f t="shared" si="12"/>
        <v>0</v>
      </c>
      <c r="N93" s="174">
        <f t="shared" si="13"/>
        <v>0</v>
      </c>
      <c r="O93" s="18"/>
      <c r="P93" s="6"/>
      <c r="Q93" s="6"/>
      <c r="R93" s="6"/>
      <c r="S93" s="6"/>
      <c r="T93" s="6"/>
      <c r="U93" s="6"/>
      <c r="V93" s="6"/>
      <c r="W93" s="6"/>
      <c r="X93" s="6"/>
      <c r="Y93" s="6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  <c r="HQ93" s="133"/>
      <c r="HR93" s="133"/>
      <c r="HS93" s="133"/>
      <c r="HT93" s="133"/>
      <c r="HU93" s="133"/>
      <c r="HV93" s="133"/>
      <c r="HW93" s="133"/>
      <c r="HX93" s="133"/>
      <c r="HY93" s="133"/>
      <c r="HZ93" s="133"/>
      <c r="IA93" s="133"/>
      <c r="IB93" s="133"/>
      <c r="IC93" s="133"/>
      <c r="ID93" s="133"/>
      <c r="IE93" s="133"/>
      <c r="IF93" s="133"/>
      <c r="IG93" s="133"/>
      <c r="IH93" s="133"/>
      <c r="II93" s="133"/>
      <c r="IJ93" s="133"/>
      <c r="IK93" s="133"/>
      <c r="IL93" s="133"/>
      <c r="IM93" s="133"/>
      <c r="IN93" s="133"/>
      <c r="IO93" s="133"/>
      <c r="IP93" s="133"/>
      <c r="IQ93" s="133"/>
      <c r="IR93" s="133"/>
      <c r="IS93" s="133"/>
      <c r="IT93" s="133"/>
      <c r="IU93" s="133"/>
      <c r="IV93" s="133"/>
      <c r="IW93" s="133"/>
    </row>
    <row r="94" spans="1:257" ht="29.1" customHeight="1" thickBot="1" x14ac:dyDescent="0.4">
      <c r="A94" s="87" t="str">
        <f t="shared" si="16"/>
        <v>NO</v>
      </c>
      <c r="B94" s="64"/>
      <c r="C94" s="20"/>
      <c r="D94" s="19"/>
      <c r="E94" s="22"/>
      <c r="F94" s="22"/>
      <c r="G94" s="22"/>
      <c r="H94" s="22"/>
      <c r="I94" s="22"/>
      <c r="J94" s="22"/>
      <c r="K94" s="22"/>
      <c r="L94" s="203">
        <f t="shared" si="14"/>
        <v>0</v>
      </c>
      <c r="M94" s="23">
        <f t="shared" si="12"/>
        <v>0</v>
      </c>
      <c r="N94" s="174">
        <f t="shared" si="13"/>
        <v>0</v>
      </c>
      <c r="O94" s="18"/>
      <c r="R94" s="6"/>
      <c r="S94" s="6"/>
      <c r="T94" s="6"/>
      <c r="U94" s="6"/>
      <c r="V94" s="6"/>
      <c r="W94" s="6"/>
      <c r="X94" s="6"/>
      <c r="Y94" s="6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  <c r="HQ94" s="133"/>
      <c r="HR94" s="133"/>
      <c r="HS94" s="133"/>
      <c r="HT94" s="133"/>
      <c r="HU94" s="133"/>
      <c r="HV94" s="133"/>
      <c r="HW94" s="133"/>
      <c r="HX94" s="133"/>
      <c r="HY94" s="133"/>
      <c r="HZ94" s="133"/>
      <c r="IA94" s="133"/>
      <c r="IB94" s="133"/>
      <c r="IC94" s="133"/>
      <c r="ID94" s="133"/>
      <c r="IE94" s="133"/>
      <c r="IF94" s="133"/>
      <c r="IG94" s="133"/>
      <c r="IH94" s="133"/>
      <c r="II94" s="133"/>
      <c r="IJ94" s="133"/>
      <c r="IK94" s="133"/>
      <c r="IL94" s="133"/>
      <c r="IM94" s="133"/>
      <c r="IN94" s="133"/>
      <c r="IO94" s="133"/>
      <c r="IP94" s="133"/>
      <c r="IQ94" s="133"/>
      <c r="IR94" s="133"/>
      <c r="IS94" s="133"/>
      <c r="IT94" s="133"/>
      <c r="IU94" s="133"/>
      <c r="IV94" s="133"/>
      <c r="IW94" s="133"/>
    </row>
    <row r="95" spans="1:257" ht="29.1" customHeight="1" thickBot="1" x14ac:dyDescent="0.4">
      <c r="A95" s="87" t="str">
        <f t="shared" si="16"/>
        <v>NO</v>
      </c>
      <c r="B95" s="64"/>
      <c r="C95" s="20"/>
      <c r="D95" s="20"/>
      <c r="E95" s="22"/>
      <c r="F95" s="22"/>
      <c r="G95" s="22"/>
      <c r="H95" s="22"/>
      <c r="I95" s="22"/>
      <c r="J95" s="22"/>
      <c r="K95" s="22"/>
      <c r="L95" s="203">
        <f t="shared" si="14"/>
        <v>0</v>
      </c>
      <c r="M95" s="23">
        <f t="shared" si="12"/>
        <v>0</v>
      </c>
      <c r="N95" s="174">
        <f t="shared" si="13"/>
        <v>0</v>
      </c>
      <c r="O95" s="18"/>
      <c r="R95" s="6"/>
      <c r="S95" s="6"/>
      <c r="T95" s="6"/>
      <c r="U95" s="6"/>
      <c r="V95" s="6"/>
      <c r="W95" s="6"/>
      <c r="X95" s="6"/>
      <c r="Y95" s="6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  <c r="IV95" s="133"/>
      <c r="IW95" s="133"/>
    </row>
    <row r="96" spans="1:257" ht="29.1" customHeight="1" thickBot="1" x14ac:dyDescent="0.4">
      <c r="A96" s="87" t="str">
        <f t="shared" si="16"/>
        <v>NO</v>
      </c>
      <c r="B96" s="159"/>
      <c r="C96" s="20"/>
      <c r="D96" s="159"/>
      <c r="E96" s="22"/>
      <c r="F96" s="22"/>
      <c r="G96" s="22"/>
      <c r="H96" s="22"/>
      <c r="I96" s="22"/>
      <c r="J96" s="22"/>
      <c r="K96" s="22"/>
      <c r="L96" s="203">
        <f t="shared" si="14"/>
        <v>0</v>
      </c>
      <c r="M96" s="23">
        <f t="shared" si="12"/>
        <v>0</v>
      </c>
      <c r="N96" s="174">
        <f t="shared" si="13"/>
        <v>0</v>
      </c>
      <c r="O96" s="18"/>
      <c r="R96" s="6"/>
      <c r="S96" s="6"/>
      <c r="T96" s="6"/>
      <c r="U96" s="6"/>
      <c r="V96" s="6"/>
      <c r="W96" s="6"/>
      <c r="X96" s="6"/>
      <c r="Y96" s="6"/>
    </row>
    <row r="97" spans="1:25" ht="28.5" customHeight="1" x14ac:dyDescent="0.35">
      <c r="A97" s="44">
        <f>COUNTIF(A3:A96,"SI")</f>
        <v>0</v>
      </c>
      <c r="B97" s="44">
        <f>COUNTA(B3:B96)</f>
        <v>48</v>
      </c>
      <c r="C97" s="44"/>
      <c r="D97" s="44"/>
      <c r="E97" s="46"/>
      <c r="F97" s="46"/>
      <c r="G97" s="44"/>
      <c r="H97" s="44"/>
      <c r="I97" s="44"/>
      <c r="J97" s="44"/>
      <c r="K97" s="44"/>
      <c r="L97" s="66">
        <f>SUM(L3:L96)</f>
        <v>694</v>
      </c>
      <c r="M97" s="48"/>
      <c r="N97" s="67">
        <f>SUM(N3:N96)</f>
        <v>694</v>
      </c>
      <c r="O97" s="18"/>
      <c r="R97" s="6"/>
      <c r="S97" s="6"/>
      <c r="T97" s="6"/>
      <c r="U97" s="6"/>
      <c r="V97" s="6"/>
      <c r="W97" s="6"/>
      <c r="X97" s="6"/>
      <c r="Y97" s="6"/>
    </row>
    <row r="98" spans="1:25" ht="27.95" customHeight="1" x14ac:dyDescent="0.35">
      <c r="A98" s="68"/>
      <c r="B98" s="68"/>
      <c r="C98" s="68"/>
      <c r="D98" s="68"/>
      <c r="E98" s="69"/>
      <c r="F98" s="69"/>
      <c r="G98" s="68"/>
      <c r="H98" s="68"/>
      <c r="I98" s="68"/>
      <c r="J98" s="68"/>
      <c r="K98" s="68"/>
      <c r="L98" s="70"/>
      <c r="M98" s="6"/>
      <c r="N98" s="71"/>
      <c r="O98" s="6"/>
      <c r="R98" s="6"/>
      <c r="S98" s="6"/>
      <c r="T98" s="6"/>
      <c r="U98" s="6"/>
      <c r="V98" s="6"/>
      <c r="W98" s="6"/>
      <c r="X98" s="6"/>
      <c r="Y98" s="6"/>
    </row>
    <row r="99" spans="1:25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R99" s="6"/>
      <c r="S99" s="6"/>
      <c r="T99" s="6"/>
      <c r="U99" s="6"/>
      <c r="V99" s="6"/>
      <c r="W99" s="6"/>
      <c r="X99" s="6"/>
      <c r="Y99" s="6"/>
    </row>
    <row r="100" spans="1:25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R100" s="6"/>
      <c r="S100" s="6"/>
      <c r="T100" s="6"/>
      <c r="U100" s="6"/>
      <c r="V100" s="6"/>
      <c r="W100" s="6"/>
      <c r="X100" s="6"/>
      <c r="Y100" s="6"/>
    </row>
    <row r="101" spans="1:25" ht="15.6" customHeight="1" x14ac:dyDescent="0.2">
      <c r="A101" s="6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5"/>
      <c r="M101" s="6"/>
      <c r="N101" s="6"/>
      <c r="O101" s="6"/>
      <c r="R101" s="6"/>
      <c r="S101" s="6"/>
      <c r="T101" s="6"/>
      <c r="U101" s="6"/>
      <c r="V101" s="6"/>
      <c r="W101" s="6"/>
      <c r="X101" s="6"/>
      <c r="Y101" s="6"/>
    </row>
    <row r="102" spans="1:25" ht="18.600000000000001" customHeight="1" x14ac:dyDescent="0.2">
      <c r="R102" s="6"/>
      <c r="S102" s="6"/>
      <c r="T102" s="6"/>
    </row>
  </sheetData>
  <sortState ref="A3:P78">
    <sortCondition descending="1" ref="L3:L78"/>
  </sortState>
  <mergeCells count="1">
    <mergeCell ref="A1:F1"/>
  </mergeCells>
  <conditionalFormatting sqref="A3:A86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topLeftCell="A10" zoomScale="40" zoomScaleNormal="40" workbookViewId="0">
      <selection activeCell="D16" sqref="D16:D28"/>
    </sheetView>
  </sheetViews>
  <sheetFormatPr defaultColWidth="11.42578125" defaultRowHeight="18.600000000000001" customHeight="1" x14ac:dyDescent="0.2"/>
  <cols>
    <col min="1" max="1" width="11.42578125" style="88" customWidth="1"/>
    <col min="2" max="2" width="61.7109375" style="88" customWidth="1"/>
    <col min="3" max="3" width="13.28515625" style="88" customWidth="1"/>
    <col min="4" max="4" width="65.28515625" style="88" customWidth="1"/>
    <col min="5" max="5" width="22.85546875" style="88" customWidth="1"/>
    <col min="6" max="6" width="22.42578125" style="88" customWidth="1"/>
    <col min="7" max="7" width="22.140625" style="88" customWidth="1"/>
    <col min="8" max="8" width="23.140625" style="88" customWidth="1"/>
    <col min="9" max="11" width="23.140625" style="133" customWidth="1"/>
    <col min="12" max="12" width="15" style="88" customWidth="1"/>
    <col min="13" max="13" width="14.28515625" style="88" customWidth="1"/>
    <col min="14" max="14" width="32.7109375" style="88" bestFit="1" customWidth="1"/>
    <col min="15" max="15" width="11.42578125" style="88" customWidth="1"/>
    <col min="16" max="16" width="11.42578125" style="133" customWidth="1"/>
    <col min="17" max="17" width="59.7109375" style="133" customWidth="1"/>
    <col min="18" max="19" width="11.42578125" style="88" customWidth="1"/>
    <col min="20" max="20" width="35.42578125" style="88" customWidth="1"/>
    <col min="21" max="22" width="11.42578125" style="88" customWidth="1"/>
    <col min="23" max="23" width="36" style="88" customWidth="1"/>
    <col min="24" max="24" width="11.42578125" style="88" customWidth="1"/>
    <col min="25" max="25" width="67" style="88" customWidth="1"/>
    <col min="26" max="257" width="11.42578125" style="88" customWidth="1"/>
  </cols>
  <sheetData>
    <row r="1" spans="1:25" ht="28.5" customHeight="1" thickBot="1" x14ac:dyDescent="0.45">
      <c r="A1" s="223" t="s">
        <v>78</v>
      </c>
      <c r="B1" s="224"/>
      <c r="C1" s="224"/>
      <c r="D1" s="224"/>
      <c r="E1" s="224"/>
      <c r="F1" s="225"/>
      <c r="G1" s="60"/>
      <c r="H1" s="61"/>
      <c r="I1" s="61"/>
      <c r="J1" s="61"/>
      <c r="K1" s="61"/>
      <c r="L1" s="5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50" si="0">IF(M3&lt;2,"NO","SI")</f>
        <v>NO</v>
      </c>
      <c r="B3" s="211" t="s">
        <v>352</v>
      </c>
      <c r="C3" s="212" t="s">
        <v>140</v>
      </c>
      <c r="D3" s="213" t="s">
        <v>141</v>
      </c>
      <c r="E3" s="214">
        <v>100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100</v>
      </c>
      <c r="M3" s="23">
        <f t="shared" ref="M3:M34" si="1">COUNTA(E3:K3)</f>
        <v>1</v>
      </c>
      <c r="N3" s="174">
        <f t="shared" ref="N3:N34" si="2">SUM(E3:K3)</f>
        <v>100</v>
      </c>
      <c r="O3" s="24"/>
      <c r="P3" s="25">
        <v>1213</v>
      </c>
      <c r="Q3" s="26" t="s">
        <v>114</v>
      </c>
      <c r="R3" s="27">
        <f t="shared" ref="R3:R34" si="3">SUMIF($C$3:$C$105,P3,$N$3:$N$105)</f>
        <v>40</v>
      </c>
      <c r="S3" s="28"/>
      <c r="T3" s="29">
        <f t="shared" ref="T3:T34" si="4">SUMIF($C$3:$C$105,P3,$L$3:$L$105)</f>
        <v>40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1" t="s">
        <v>353</v>
      </c>
      <c r="C4" s="212" t="s">
        <v>131</v>
      </c>
      <c r="D4" s="213" t="s">
        <v>132</v>
      </c>
      <c r="E4" s="214">
        <v>90</v>
      </c>
      <c r="F4" s="206"/>
      <c r="G4" s="206"/>
      <c r="H4" s="206"/>
      <c r="I4" s="206"/>
      <c r="J4" s="206"/>
      <c r="K4" s="206"/>
      <c r="L4" s="203">
        <f t="shared" ref="L4:L67" si="5">IF(M4=7,SUM(E4:K4)-SMALL(E4:K4,1)-SMALL(E4:K4,2),IF(M4=6,SUM(E4:K4)-SMALL(E4:K4,1),SUM(E4:K4)))</f>
        <v>90</v>
      </c>
      <c r="M4" s="23">
        <f t="shared" si="1"/>
        <v>1</v>
      </c>
      <c r="N4" s="174">
        <f t="shared" si="2"/>
        <v>90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1" t="s">
        <v>354</v>
      </c>
      <c r="C5" s="212" t="s">
        <v>152</v>
      </c>
      <c r="D5" s="213" t="s">
        <v>153</v>
      </c>
      <c r="E5" s="214">
        <v>80</v>
      </c>
      <c r="F5" s="206"/>
      <c r="G5" s="206"/>
      <c r="H5" s="206"/>
      <c r="I5" s="206"/>
      <c r="J5" s="206"/>
      <c r="K5" s="206"/>
      <c r="L5" s="203">
        <f t="shared" si="5"/>
        <v>80</v>
      </c>
      <c r="M5" s="23">
        <f t="shared" si="1"/>
        <v>1</v>
      </c>
      <c r="N5" s="174">
        <f t="shared" si="2"/>
        <v>80</v>
      </c>
      <c r="O5" s="24"/>
      <c r="P5" s="25">
        <v>2232</v>
      </c>
      <c r="Q5" s="26" t="s">
        <v>119</v>
      </c>
      <c r="R5" s="27">
        <f t="shared" si="3"/>
        <v>127</v>
      </c>
      <c r="S5" s="28"/>
      <c r="T5" s="29">
        <f t="shared" si="4"/>
        <v>127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211" t="s">
        <v>355</v>
      </c>
      <c r="C6" s="212" t="s">
        <v>131</v>
      </c>
      <c r="D6" s="213" t="s">
        <v>132</v>
      </c>
      <c r="E6" s="214">
        <v>60</v>
      </c>
      <c r="F6" s="22"/>
      <c r="G6" s="22"/>
      <c r="H6" s="22"/>
      <c r="I6" s="22"/>
      <c r="J6" s="22"/>
      <c r="K6" s="22"/>
      <c r="L6" s="203">
        <f t="shared" si="5"/>
        <v>60</v>
      </c>
      <c r="M6" s="23">
        <f t="shared" si="1"/>
        <v>1</v>
      </c>
      <c r="N6" s="174">
        <f t="shared" si="2"/>
        <v>60</v>
      </c>
      <c r="O6" s="24"/>
      <c r="P6" s="25">
        <v>1180</v>
      </c>
      <c r="Q6" s="26" t="s">
        <v>14</v>
      </c>
      <c r="R6" s="27">
        <f t="shared" si="3"/>
        <v>0</v>
      </c>
      <c r="S6" s="28"/>
      <c r="T6" s="29">
        <f t="shared" si="4"/>
        <v>0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1" t="s">
        <v>356</v>
      </c>
      <c r="C7" s="212" t="s">
        <v>148</v>
      </c>
      <c r="D7" s="213" t="s">
        <v>20</v>
      </c>
      <c r="E7" s="214">
        <v>50</v>
      </c>
      <c r="F7" s="22"/>
      <c r="G7" s="22"/>
      <c r="H7" s="22"/>
      <c r="I7" s="22"/>
      <c r="J7" s="22"/>
      <c r="K7" s="22"/>
      <c r="L7" s="203">
        <f t="shared" si="5"/>
        <v>50</v>
      </c>
      <c r="M7" s="23">
        <f t="shared" si="1"/>
        <v>1</v>
      </c>
      <c r="N7" s="174">
        <f t="shared" si="2"/>
        <v>50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211" t="s">
        <v>357</v>
      </c>
      <c r="C8" s="212" t="s">
        <v>138</v>
      </c>
      <c r="D8" s="213" t="s">
        <v>114</v>
      </c>
      <c r="E8" s="214">
        <v>40</v>
      </c>
      <c r="F8" s="22"/>
      <c r="G8" s="22"/>
      <c r="H8" s="22"/>
      <c r="I8" s="22"/>
      <c r="J8" s="22"/>
      <c r="K8" s="22"/>
      <c r="L8" s="203">
        <f t="shared" si="5"/>
        <v>40</v>
      </c>
      <c r="M8" s="23">
        <f t="shared" si="1"/>
        <v>1</v>
      </c>
      <c r="N8" s="174">
        <f t="shared" si="2"/>
        <v>40</v>
      </c>
      <c r="O8" s="24"/>
      <c r="P8" s="25">
        <v>10</v>
      </c>
      <c r="Q8" s="26" t="s">
        <v>16</v>
      </c>
      <c r="R8" s="27">
        <f t="shared" si="3"/>
        <v>15</v>
      </c>
      <c r="S8" s="28"/>
      <c r="T8" s="29">
        <f t="shared" si="4"/>
        <v>15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211" t="s">
        <v>358</v>
      </c>
      <c r="C9" s="212" t="s">
        <v>135</v>
      </c>
      <c r="D9" s="213" t="s">
        <v>136</v>
      </c>
      <c r="E9" s="214">
        <v>30</v>
      </c>
      <c r="F9" s="22"/>
      <c r="G9" s="22"/>
      <c r="H9" s="22"/>
      <c r="I9" s="22"/>
      <c r="J9" s="22"/>
      <c r="K9" s="22"/>
      <c r="L9" s="203">
        <f t="shared" si="5"/>
        <v>30</v>
      </c>
      <c r="M9" s="23">
        <f t="shared" si="1"/>
        <v>1</v>
      </c>
      <c r="N9" s="174">
        <f t="shared" si="2"/>
        <v>30</v>
      </c>
      <c r="O9" s="24"/>
      <c r="P9" s="25">
        <v>1589</v>
      </c>
      <c r="Q9" s="26" t="s">
        <v>18</v>
      </c>
      <c r="R9" s="27">
        <f t="shared" si="3"/>
        <v>0</v>
      </c>
      <c r="S9" s="28"/>
      <c r="T9" s="29">
        <f t="shared" si="4"/>
        <v>0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si="0"/>
        <v>NO</v>
      </c>
      <c r="B10" s="211" t="s">
        <v>359</v>
      </c>
      <c r="C10" s="212" t="s">
        <v>135</v>
      </c>
      <c r="D10" s="213" t="s">
        <v>136</v>
      </c>
      <c r="E10" s="214">
        <v>20</v>
      </c>
      <c r="F10" s="22"/>
      <c r="G10" s="22"/>
      <c r="H10" s="22"/>
      <c r="I10" s="22"/>
      <c r="J10" s="22"/>
      <c r="K10" s="22"/>
      <c r="L10" s="203">
        <f t="shared" si="5"/>
        <v>20</v>
      </c>
      <c r="M10" s="23">
        <f t="shared" si="1"/>
        <v>1</v>
      </c>
      <c r="N10" s="174">
        <f t="shared" si="2"/>
        <v>20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0"/>
        <v>NO</v>
      </c>
      <c r="B11" s="211" t="s">
        <v>360</v>
      </c>
      <c r="C11" s="212" t="s">
        <v>140</v>
      </c>
      <c r="D11" s="213" t="s">
        <v>141</v>
      </c>
      <c r="E11" s="214">
        <v>15</v>
      </c>
      <c r="F11" s="22"/>
      <c r="G11" s="22"/>
      <c r="H11" s="22"/>
      <c r="I11" s="22"/>
      <c r="J11" s="22"/>
      <c r="K11" s="22"/>
      <c r="L11" s="203">
        <f t="shared" si="5"/>
        <v>15</v>
      </c>
      <c r="M11" s="23">
        <f t="shared" si="1"/>
        <v>1</v>
      </c>
      <c r="N11" s="174">
        <f t="shared" si="2"/>
        <v>15</v>
      </c>
      <c r="O11" s="24"/>
      <c r="P11" s="25">
        <v>1590</v>
      </c>
      <c r="Q11" s="26" t="s">
        <v>21</v>
      </c>
      <c r="R11" s="27">
        <f t="shared" si="3"/>
        <v>0</v>
      </c>
      <c r="S11" s="28"/>
      <c r="T11" s="29">
        <f t="shared" si="4"/>
        <v>0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0"/>
        <v>NO</v>
      </c>
      <c r="B12" s="211" t="s">
        <v>361</v>
      </c>
      <c r="C12" s="212" t="s">
        <v>201</v>
      </c>
      <c r="D12" s="213" t="s">
        <v>71</v>
      </c>
      <c r="E12" s="214">
        <v>12</v>
      </c>
      <c r="F12" s="22"/>
      <c r="G12" s="22"/>
      <c r="H12" s="22"/>
      <c r="I12" s="22"/>
      <c r="J12" s="22"/>
      <c r="K12" s="22"/>
      <c r="L12" s="203">
        <f t="shared" si="5"/>
        <v>12</v>
      </c>
      <c r="M12" s="23">
        <f t="shared" si="1"/>
        <v>1</v>
      </c>
      <c r="N12" s="174">
        <f t="shared" si="2"/>
        <v>12</v>
      </c>
      <c r="O12" s="24"/>
      <c r="P12" s="25">
        <v>2074</v>
      </c>
      <c r="Q12" s="26" t="s">
        <v>425</v>
      </c>
      <c r="R12" s="27">
        <f t="shared" si="3"/>
        <v>5</v>
      </c>
      <c r="S12" s="28"/>
      <c r="T12" s="29">
        <f t="shared" si="4"/>
        <v>5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0"/>
        <v>NO</v>
      </c>
      <c r="B13" s="211" t="s">
        <v>362</v>
      </c>
      <c r="C13" s="212" t="s">
        <v>135</v>
      </c>
      <c r="D13" s="213" t="s">
        <v>136</v>
      </c>
      <c r="E13" s="214">
        <v>9</v>
      </c>
      <c r="F13" s="22"/>
      <c r="G13" s="22"/>
      <c r="H13" s="22"/>
      <c r="I13" s="22"/>
      <c r="J13" s="22"/>
      <c r="K13" s="22"/>
      <c r="L13" s="203">
        <f t="shared" si="5"/>
        <v>9</v>
      </c>
      <c r="M13" s="23">
        <f t="shared" si="1"/>
        <v>1</v>
      </c>
      <c r="N13" s="174">
        <f t="shared" si="2"/>
        <v>9</v>
      </c>
      <c r="O13" s="24"/>
      <c r="P13" s="25">
        <v>2310</v>
      </c>
      <c r="Q13" s="26" t="s">
        <v>426</v>
      </c>
      <c r="R13" s="27">
        <f t="shared" si="3"/>
        <v>2</v>
      </c>
      <c r="S13" s="28"/>
      <c r="T13" s="29">
        <f t="shared" si="4"/>
        <v>2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0"/>
        <v>NO</v>
      </c>
      <c r="B14" s="211" t="s">
        <v>363</v>
      </c>
      <c r="C14" s="212" t="s">
        <v>148</v>
      </c>
      <c r="D14" s="213" t="s">
        <v>20</v>
      </c>
      <c r="E14" s="214">
        <v>8</v>
      </c>
      <c r="F14" s="22"/>
      <c r="G14" s="22"/>
      <c r="H14" s="22"/>
      <c r="I14" s="22"/>
      <c r="J14" s="22"/>
      <c r="K14" s="22"/>
      <c r="L14" s="203">
        <f t="shared" si="5"/>
        <v>8</v>
      </c>
      <c r="M14" s="23">
        <f t="shared" si="1"/>
        <v>1</v>
      </c>
      <c r="N14" s="174">
        <f t="shared" si="2"/>
        <v>8</v>
      </c>
      <c r="O14" s="24"/>
      <c r="P14" s="25">
        <v>1843</v>
      </c>
      <c r="Q14" s="26" t="s">
        <v>27</v>
      </c>
      <c r="R14" s="27">
        <f t="shared" si="3"/>
        <v>80</v>
      </c>
      <c r="S14" s="28"/>
      <c r="T14" s="29">
        <f t="shared" si="4"/>
        <v>80</v>
      </c>
      <c r="U14" s="18"/>
      <c r="V14" s="30"/>
      <c r="W14" s="30"/>
      <c r="X14" s="30"/>
      <c r="Y14" s="30"/>
    </row>
    <row r="15" spans="1:25" ht="29.1" customHeight="1" thickBot="1" x14ac:dyDescent="0.4">
      <c r="A15" s="181" t="str">
        <f t="shared" si="0"/>
        <v>NO</v>
      </c>
      <c r="B15" s="211" t="s">
        <v>364</v>
      </c>
      <c r="C15" s="212" t="s">
        <v>140</v>
      </c>
      <c r="D15" s="213" t="s">
        <v>141</v>
      </c>
      <c r="E15" s="214">
        <v>7</v>
      </c>
      <c r="F15" s="22"/>
      <c r="G15" s="22"/>
      <c r="H15" s="22"/>
      <c r="I15" s="22"/>
      <c r="J15" s="22"/>
      <c r="K15" s="22"/>
      <c r="L15" s="203">
        <f t="shared" si="5"/>
        <v>7</v>
      </c>
      <c r="M15" s="23">
        <f t="shared" si="1"/>
        <v>1</v>
      </c>
      <c r="N15" s="174">
        <f t="shared" si="2"/>
        <v>7</v>
      </c>
      <c r="O15" s="24"/>
      <c r="P15" s="25">
        <v>1317</v>
      </c>
      <c r="Q15" s="26" t="s">
        <v>28</v>
      </c>
      <c r="R15" s="27">
        <f t="shared" si="3"/>
        <v>0</v>
      </c>
      <c r="S15" s="28"/>
      <c r="T15" s="29">
        <f t="shared" si="4"/>
        <v>0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0"/>
        <v>NO</v>
      </c>
      <c r="B16" s="211" t="s">
        <v>365</v>
      </c>
      <c r="C16" s="212" t="s">
        <v>156</v>
      </c>
      <c r="D16" s="219" t="s">
        <v>118</v>
      </c>
      <c r="E16" s="214">
        <v>6</v>
      </c>
      <c r="F16" s="22"/>
      <c r="G16" s="22"/>
      <c r="H16" s="22"/>
      <c r="I16" s="22"/>
      <c r="J16" s="22"/>
      <c r="K16" s="22"/>
      <c r="L16" s="203">
        <f t="shared" si="5"/>
        <v>6</v>
      </c>
      <c r="M16" s="23">
        <f t="shared" si="1"/>
        <v>1</v>
      </c>
      <c r="N16" s="174">
        <f t="shared" si="2"/>
        <v>6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0"/>
        <v>NO</v>
      </c>
      <c r="B17" s="211" t="s">
        <v>366</v>
      </c>
      <c r="C17" s="212" t="s">
        <v>156</v>
      </c>
      <c r="D17" s="219" t="s">
        <v>118</v>
      </c>
      <c r="E17" s="214">
        <v>5</v>
      </c>
      <c r="F17" s="22"/>
      <c r="G17" s="22"/>
      <c r="H17" s="22"/>
      <c r="I17" s="22"/>
      <c r="J17" s="22"/>
      <c r="K17" s="22"/>
      <c r="L17" s="203">
        <f t="shared" si="5"/>
        <v>5</v>
      </c>
      <c r="M17" s="23">
        <f t="shared" si="1"/>
        <v>1</v>
      </c>
      <c r="N17" s="174">
        <f t="shared" si="2"/>
        <v>5</v>
      </c>
      <c r="O17" s="24"/>
      <c r="P17" s="25">
        <v>1886</v>
      </c>
      <c r="Q17" s="26" t="s">
        <v>31</v>
      </c>
      <c r="R17" s="27">
        <f t="shared" si="3"/>
        <v>155</v>
      </c>
      <c r="S17" s="28"/>
      <c r="T17" s="29">
        <f t="shared" si="4"/>
        <v>155</v>
      </c>
      <c r="U17" s="18"/>
      <c r="V17" s="30"/>
      <c r="W17" s="30"/>
      <c r="X17" s="30"/>
      <c r="Y17" s="30"/>
    </row>
    <row r="18" spans="1:25" ht="29.1" customHeight="1" thickBot="1" x14ac:dyDescent="0.4">
      <c r="A18" s="181" t="str">
        <f t="shared" si="0"/>
        <v>NO</v>
      </c>
      <c r="B18" s="211" t="s">
        <v>367</v>
      </c>
      <c r="C18" s="212" t="s">
        <v>131</v>
      </c>
      <c r="D18" s="219" t="s">
        <v>132</v>
      </c>
      <c r="E18" s="214">
        <v>5</v>
      </c>
      <c r="F18" s="22"/>
      <c r="G18" s="22"/>
      <c r="H18" s="22"/>
      <c r="I18" s="22"/>
      <c r="J18" s="22"/>
      <c r="K18" s="22"/>
      <c r="L18" s="203">
        <f t="shared" si="5"/>
        <v>5</v>
      </c>
      <c r="M18" s="23">
        <f t="shared" si="1"/>
        <v>1</v>
      </c>
      <c r="N18" s="174">
        <f t="shared" si="2"/>
        <v>5</v>
      </c>
      <c r="O18" s="24"/>
      <c r="P18" s="25">
        <v>2144</v>
      </c>
      <c r="Q18" s="171" t="s">
        <v>107</v>
      </c>
      <c r="R18" s="27">
        <f t="shared" si="3"/>
        <v>0</v>
      </c>
      <c r="S18" s="28"/>
      <c r="T18" s="29">
        <f t="shared" si="4"/>
        <v>0</v>
      </c>
      <c r="U18" s="18"/>
      <c r="V18" s="30"/>
      <c r="W18" s="30"/>
      <c r="X18" s="30"/>
      <c r="Y18" s="30"/>
    </row>
    <row r="19" spans="1:25" ht="29.1" customHeight="1" thickBot="1" x14ac:dyDescent="0.4">
      <c r="A19" s="181" t="str">
        <f t="shared" si="0"/>
        <v>NO</v>
      </c>
      <c r="B19" s="211" t="s">
        <v>368</v>
      </c>
      <c r="C19" s="212" t="s">
        <v>195</v>
      </c>
      <c r="D19" s="219" t="s">
        <v>196</v>
      </c>
      <c r="E19" s="214">
        <v>5</v>
      </c>
      <c r="F19" s="22"/>
      <c r="G19" s="22"/>
      <c r="H19" s="22"/>
      <c r="I19" s="22"/>
      <c r="J19" s="22"/>
      <c r="K19" s="22"/>
      <c r="L19" s="203">
        <f t="shared" si="5"/>
        <v>5</v>
      </c>
      <c r="M19" s="23">
        <f t="shared" si="1"/>
        <v>1</v>
      </c>
      <c r="N19" s="174">
        <f t="shared" si="2"/>
        <v>5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0"/>
        <v>NO</v>
      </c>
      <c r="B20" s="211" t="s">
        <v>369</v>
      </c>
      <c r="C20" s="212" t="s">
        <v>128</v>
      </c>
      <c r="D20" s="219" t="s">
        <v>129</v>
      </c>
      <c r="E20" s="214">
        <v>5</v>
      </c>
      <c r="F20" s="22"/>
      <c r="G20" s="22"/>
      <c r="H20" s="22"/>
      <c r="I20" s="22"/>
      <c r="J20" s="22"/>
      <c r="K20" s="22"/>
      <c r="L20" s="203">
        <f t="shared" si="5"/>
        <v>5</v>
      </c>
      <c r="M20" s="23">
        <f t="shared" si="1"/>
        <v>1</v>
      </c>
      <c r="N20" s="174">
        <f t="shared" si="2"/>
        <v>5</v>
      </c>
      <c r="O20" s="24"/>
      <c r="P20" s="25">
        <v>1298</v>
      </c>
      <c r="Q20" s="26" t="s">
        <v>35</v>
      </c>
      <c r="R20" s="27">
        <f t="shared" si="3"/>
        <v>0</v>
      </c>
      <c r="S20" s="28"/>
      <c r="T20" s="29">
        <f t="shared" si="4"/>
        <v>0</v>
      </c>
      <c r="U20" s="18"/>
      <c r="V20" s="30"/>
      <c r="W20" s="30"/>
      <c r="X20" s="30"/>
      <c r="Y20" s="30"/>
    </row>
    <row r="21" spans="1:25" ht="29.1" customHeight="1" thickBot="1" x14ac:dyDescent="0.4">
      <c r="A21" s="181" t="str">
        <f t="shared" si="0"/>
        <v>NO</v>
      </c>
      <c r="B21" s="211" t="s">
        <v>370</v>
      </c>
      <c r="C21" s="212" t="s">
        <v>148</v>
      </c>
      <c r="D21" s="219" t="s">
        <v>20</v>
      </c>
      <c r="E21" s="214">
        <v>5</v>
      </c>
      <c r="F21" s="22"/>
      <c r="G21" s="22"/>
      <c r="H21" s="22"/>
      <c r="I21" s="22"/>
      <c r="J21" s="22"/>
      <c r="K21" s="22"/>
      <c r="L21" s="203">
        <f t="shared" si="5"/>
        <v>5</v>
      </c>
      <c r="M21" s="23">
        <f t="shared" si="1"/>
        <v>1</v>
      </c>
      <c r="N21" s="174">
        <f t="shared" si="2"/>
        <v>5</v>
      </c>
      <c r="O21" s="24"/>
      <c r="P21" s="25">
        <v>2271</v>
      </c>
      <c r="Q21" s="26" t="s">
        <v>120</v>
      </c>
      <c r="R21" s="27">
        <f t="shared" si="3"/>
        <v>59</v>
      </c>
      <c r="S21" s="28"/>
      <c r="T21" s="29">
        <f t="shared" si="4"/>
        <v>59</v>
      </c>
      <c r="U21" s="18"/>
      <c r="V21" s="6"/>
      <c r="W21" s="6"/>
      <c r="X21" s="6"/>
      <c r="Y21" s="6"/>
    </row>
    <row r="22" spans="1:25" ht="29.1" customHeight="1" thickBot="1" x14ac:dyDescent="0.4">
      <c r="A22" s="181" t="str">
        <f t="shared" si="0"/>
        <v>NO</v>
      </c>
      <c r="B22" s="211" t="s">
        <v>371</v>
      </c>
      <c r="C22" s="212" t="s">
        <v>314</v>
      </c>
      <c r="D22" s="219" t="s">
        <v>315</v>
      </c>
      <c r="E22" s="214">
        <v>5</v>
      </c>
      <c r="F22" s="22"/>
      <c r="G22" s="22"/>
      <c r="H22" s="22"/>
      <c r="I22" s="22"/>
      <c r="J22" s="22"/>
      <c r="K22" s="22"/>
      <c r="L22" s="203">
        <f t="shared" si="5"/>
        <v>5</v>
      </c>
      <c r="M22" s="23">
        <f t="shared" si="1"/>
        <v>1</v>
      </c>
      <c r="N22" s="174">
        <f t="shared" si="2"/>
        <v>5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6"/>
      <c r="W22" s="6"/>
      <c r="X22" s="6"/>
      <c r="Y22" s="6"/>
    </row>
    <row r="23" spans="1:25" ht="29.1" customHeight="1" thickBot="1" x14ac:dyDescent="0.4">
      <c r="A23" s="181" t="str">
        <f t="shared" si="0"/>
        <v>NO</v>
      </c>
      <c r="B23" s="211" t="s">
        <v>372</v>
      </c>
      <c r="C23" s="212" t="s">
        <v>140</v>
      </c>
      <c r="D23" s="219" t="s">
        <v>141</v>
      </c>
      <c r="E23" s="214">
        <v>5</v>
      </c>
      <c r="F23" s="22"/>
      <c r="G23" s="22"/>
      <c r="H23" s="22"/>
      <c r="I23" s="22"/>
      <c r="J23" s="22"/>
      <c r="K23" s="22"/>
      <c r="L23" s="203">
        <f t="shared" si="5"/>
        <v>5</v>
      </c>
      <c r="M23" s="23">
        <f t="shared" si="1"/>
        <v>1</v>
      </c>
      <c r="N23" s="174">
        <f t="shared" si="2"/>
        <v>5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6"/>
      <c r="W23" s="6"/>
      <c r="X23" s="6"/>
      <c r="Y23" s="6"/>
    </row>
    <row r="24" spans="1:25" ht="29.1" customHeight="1" thickBot="1" x14ac:dyDescent="0.4">
      <c r="A24" s="181" t="str">
        <f t="shared" si="0"/>
        <v>NO</v>
      </c>
      <c r="B24" s="211" t="s">
        <v>373</v>
      </c>
      <c r="C24" s="212" t="s">
        <v>128</v>
      </c>
      <c r="D24" s="219" t="s">
        <v>129</v>
      </c>
      <c r="E24" s="214">
        <v>5</v>
      </c>
      <c r="F24" s="22"/>
      <c r="G24" s="22"/>
      <c r="H24" s="22"/>
      <c r="I24" s="22"/>
      <c r="J24" s="22"/>
      <c r="K24" s="22"/>
      <c r="L24" s="203">
        <f t="shared" si="5"/>
        <v>5</v>
      </c>
      <c r="M24" s="23">
        <f t="shared" si="1"/>
        <v>1</v>
      </c>
      <c r="N24" s="174">
        <f t="shared" si="2"/>
        <v>5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6"/>
      <c r="W24" s="6"/>
      <c r="X24" s="6"/>
      <c r="Y24" s="6"/>
    </row>
    <row r="25" spans="1:25" ht="29.1" customHeight="1" thickBot="1" x14ac:dyDescent="0.4">
      <c r="A25" s="181" t="str">
        <f t="shared" si="0"/>
        <v>NO</v>
      </c>
      <c r="B25" s="211" t="s">
        <v>374</v>
      </c>
      <c r="C25" s="212" t="s">
        <v>314</v>
      </c>
      <c r="D25" s="219" t="s">
        <v>315</v>
      </c>
      <c r="E25" s="214">
        <v>5</v>
      </c>
      <c r="F25" s="22"/>
      <c r="G25" s="22"/>
      <c r="H25" s="22"/>
      <c r="I25" s="22"/>
      <c r="J25" s="22"/>
      <c r="K25" s="22"/>
      <c r="L25" s="203">
        <f t="shared" si="5"/>
        <v>5</v>
      </c>
      <c r="M25" s="23">
        <f t="shared" si="1"/>
        <v>1</v>
      </c>
      <c r="N25" s="174">
        <f t="shared" si="2"/>
        <v>5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6"/>
      <c r="W25" s="6"/>
      <c r="X25" s="6"/>
      <c r="Y25" s="6"/>
    </row>
    <row r="26" spans="1:25" ht="29.1" customHeight="1" thickBot="1" x14ac:dyDescent="0.4">
      <c r="A26" s="181" t="str">
        <f t="shared" si="0"/>
        <v>NO</v>
      </c>
      <c r="B26" s="211" t="s">
        <v>375</v>
      </c>
      <c r="C26" s="212" t="s">
        <v>172</v>
      </c>
      <c r="D26" s="219" t="s">
        <v>173</v>
      </c>
      <c r="E26" s="214">
        <v>5</v>
      </c>
      <c r="F26" s="22"/>
      <c r="G26" s="22"/>
      <c r="H26" s="22"/>
      <c r="I26" s="22"/>
      <c r="J26" s="22"/>
      <c r="K26" s="22"/>
      <c r="L26" s="203">
        <f t="shared" si="5"/>
        <v>5</v>
      </c>
      <c r="M26" s="23">
        <f t="shared" si="1"/>
        <v>1</v>
      </c>
      <c r="N26" s="174">
        <f t="shared" si="2"/>
        <v>5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6"/>
      <c r="W26" s="6"/>
      <c r="X26" s="6"/>
      <c r="Y26" s="6"/>
    </row>
    <row r="27" spans="1:25" ht="29.1" customHeight="1" thickBot="1" x14ac:dyDescent="0.4">
      <c r="A27" s="181" t="str">
        <f t="shared" si="0"/>
        <v>NO</v>
      </c>
      <c r="B27" s="211" t="s">
        <v>376</v>
      </c>
      <c r="C27" s="212" t="s">
        <v>128</v>
      </c>
      <c r="D27" s="219" t="s">
        <v>129</v>
      </c>
      <c r="E27" s="214">
        <v>5</v>
      </c>
      <c r="F27" s="22"/>
      <c r="G27" s="22"/>
      <c r="H27" s="22"/>
      <c r="I27" s="22"/>
      <c r="J27" s="22"/>
      <c r="K27" s="22"/>
      <c r="L27" s="203">
        <f t="shared" si="5"/>
        <v>5</v>
      </c>
      <c r="M27" s="23">
        <f t="shared" si="1"/>
        <v>1</v>
      </c>
      <c r="N27" s="174">
        <f t="shared" si="2"/>
        <v>5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181" t="str">
        <f t="shared" si="0"/>
        <v>NO</v>
      </c>
      <c r="B28" s="211" t="s">
        <v>377</v>
      </c>
      <c r="C28" s="212" t="s">
        <v>272</v>
      </c>
      <c r="D28" s="219" t="s">
        <v>273</v>
      </c>
      <c r="E28" s="216">
        <v>2</v>
      </c>
      <c r="F28" s="22"/>
      <c r="G28" s="22"/>
      <c r="H28" s="22"/>
      <c r="I28" s="22"/>
      <c r="J28" s="22"/>
      <c r="K28" s="22"/>
      <c r="L28" s="203">
        <f t="shared" si="5"/>
        <v>2</v>
      </c>
      <c r="M28" s="23">
        <f t="shared" si="1"/>
        <v>1</v>
      </c>
      <c r="N28" s="174">
        <f t="shared" si="2"/>
        <v>2</v>
      </c>
      <c r="O28" s="24"/>
      <c r="P28" s="25">
        <v>1174</v>
      </c>
      <c r="Q28" s="26" t="s">
        <v>123</v>
      </c>
      <c r="R28" s="27">
        <f t="shared" si="3"/>
        <v>0</v>
      </c>
      <c r="S28" s="28"/>
      <c r="T28" s="29">
        <f t="shared" si="4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0"/>
        <v>NO</v>
      </c>
      <c r="B29" s="19"/>
      <c r="C29" s="20"/>
      <c r="D29" s="19"/>
      <c r="E29" s="22"/>
      <c r="F29" s="22"/>
      <c r="G29" s="22"/>
      <c r="H29" s="22"/>
      <c r="I29" s="22"/>
      <c r="J29" s="22"/>
      <c r="K29" s="22"/>
      <c r="L29" s="203">
        <f t="shared" si="5"/>
        <v>0</v>
      </c>
      <c r="M29" s="23">
        <f t="shared" si="1"/>
        <v>0</v>
      </c>
      <c r="N29" s="174">
        <f t="shared" si="2"/>
        <v>0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0"/>
        <v>NO</v>
      </c>
      <c r="B30" s="165"/>
      <c r="C30" s="20"/>
      <c r="D30" s="19"/>
      <c r="E30" s="22"/>
      <c r="F30" s="22"/>
      <c r="G30" s="22"/>
      <c r="H30" s="22"/>
      <c r="I30" s="22"/>
      <c r="J30" s="22"/>
      <c r="K30" s="22"/>
      <c r="L30" s="203">
        <f t="shared" si="5"/>
        <v>0</v>
      </c>
      <c r="M30" s="23">
        <f t="shared" si="1"/>
        <v>0</v>
      </c>
      <c r="N30" s="174">
        <f t="shared" si="2"/>
        <v>0</v>
      </c>
      <c r="O30" s="24"/>
      <c r="P30" s="25">
        <v>1773</v>
      </c>
      <c r="Q30" s="26" t="s">
        <v>71</v>
      </c>
      <c r="R30" s="27">
        <f t="shared" si="3"/>
        <v>12</v>
      </c>
      <c r="S30" s="28"/>
      <c r="T30" s="29">
        <f t="shared" si="4"/>
        <v>12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0"/>
        <v>NO</v>
      </c>
      <c r="B31" s="19"/>
      <c r="C31" s="20"/>
      <c r="D31" s="19"/>
      <c r="E31" s="22"/>
      <c r="F31" s="22"/>
      <c r="G31" s="22"/>
      <c r="H31" s="22"/>
      <c r="I31" s="22"/>
      <c r="J31" s="22"/>
      <c r="K31" s="22"/>
      <c r="L31" s="203">
        <f t="shared" si="5"/>
        <v>0</v>
      </c>
      <c r="M31" s="23">
        <f t="shared" si="1"/>
        <v>0</v>
      </c>
      <c r="N31" s="174">
        <f t="shared" si="2"/>
        <v>0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0"/>
        <v>NO</v>
      </c>
      <c r="B32" s="165"/>
      <c r="C32" s="20"/>
      <c r="D32" s="19"/>
      <c r="E32" s="22"/>
      <c r="F32" s="22"/>
      <c r="G32" s="22"/>
      <c r="H32" s="22"/>
      <c r="I32" s="22"/>
      <c r="J32" s="22"/>
      <c r="K32" s="22"/>
      <c r="L32" s="203">
        <f t="shared" si="5"/>
        <v>0</v>
      </c>
      <c r="M32" s="23">
        <f t="shared" si="1"/>
        <v>0</v>
      </c>
      <c r="N32" s="174">
        <f t="shared" si="2"/>
        <v>0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0"/>
        <v>NO</v>
      </c>
      <c r="B33" s="19"/>
      <c r="C33" s="20"/>
      <c r="D33" s="19"/>
      <c r="E33" s="22"/>
      <c r="F33" s="22"/>
      <c r="G33" s="22"/>
      <c r="H33" s="22"/>
      <c r="I33" s="22"/>
      <c r="J33" s="22"/>
      <c r="K33" s="22"/>
      <c r="L33" s="203">
        <f t="shared" si="5"/>
        <v>0</v>
      </c>
      <c r="M33" s="23">
        <f t="shared" si="1"/>
        <v>0</v>
      </c>
      <c r="N33" s="174">
        <f t="shared" si="2"/>
        <v>0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0"/>
        <v>NO</v>
      </c>
      <c r="B34" s="19"/>
      <c r="C34" s="20"/>
      <c r="D34" s="19"/>
      <c r="E34" s="22"/>
      <c r="F34" s="22"/>
      <c r="G34" s="22"/>
      <c r="H34" s="22"/>
      <c r="I34" s="22"/>
      <c r="J34" s="22"/>
      <c r="K34" s="22"/>
      <c r="L34" s="203">
        <f t="shared" si="5"/>
        <v>0</v>
      </c>
      <c r="M34" s="23">
        <f t="shared" si="1"/>
        <v>0</v>
      </c>
      <c r="N34" s="174">
        <f t="shared" si="2"/>
        <v>0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si="0"/>
        <v>NO</v>
      </c>
      <c r="B35" s="19"/>
      <c r="C35" s="20"/>
      <c r="D35" s="19"/>
      <c r="E35" s="22"/>
      <c r="F35" s="22"/>
      <c r="G35" s="22"/>
      <c r="H35" s="22"/>
      <c r="I35" s="22"/>
      <c r="J35" s="22"/>
      <c r="K35" s="22"/>
      <c r="L35" s="203">
        <f t="shared" si="5"/>
        <v>0</v>
      </c>
      <c r="M35" s="23">
        <f t="shared" ref="M35:M66" si="6">COUNTA(E35:K35)</f>
        <v>0</v>
      </c>
      <c r="N35" s="174">
        <f t="shared" ref="N35:N66" si="7">SUM(E35:K35)</f>
        <v>0</v>
      </c>
      <c r="O35" s="24"/>
      <c r="P35" s="25">
        <v>1615</v>
      </c>
      <c r="Q35" s="26" t="s">
        <v>110</v>
      </c>
      <c r="R35" s="27">
        <f t="shared" ref="R35:R64" si="8">SUMIF($C$3:$C$105,P35,$N$3:$N$105)</f>
        <v>0</v>
      </c>
      <c r="S35" s="28"/>
      <c r="T35" s="29">
        <f t="shared" ref="T35:T64" si="9">SUMIF($C$3:$C$105,P35,$L$3:$L$105)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181" t="str">
        <f t="shared" si="0"/>
        <v>NO</v>
      </c>
      <c r="B36" s="19"/>
      <c r="C36" s="20"/>
      <c r="D36" s="19"/>
      <c r="E36" s="22"/>
      <c r="F36" s="22"/>
      <c r="G36" s="22"/>
      <c r="H36" s="22"/>
      <c r="I36" s="22"/>
      <c r="J36" s="22"/>
      <c r="K36" s="22"/>
      <c r="L36" s="203">
        <f t="shared" si="5"/>
        <v>0</v>
      </c>
      <c r="M36" s="23">
        <f t="shared" si="6"/>
        <v>0</v>
      </c>
      <c r="N36" s="174">
        <f t="shared" si="7"/>
        <v>0</v>
      </c>
      <c r="O36" s="24"/>
      <c r="P36" s="25">
        <v>48</v>
      </c>
      <c r="Q36" s="26" t="s">
        <v>111</v>
      </c>
      <c r="R36" s="27">
        <f t="shared" si="8"/>
        <v>10</v>
      </c>
      <c r="S36" s="28"/>
      <c r="T36" s="29">
        <f t="shared" si="9"/>
        <v>10</v>
      </c>
      <c r="U36" s="18"/>
      <c r="V36" s="6"/>
      <c r="W36" s="6"/>
      <c r="X36" s="6"/>
      <c r="Y36" s="6"/>
    </row>
    <row r="37" spans="1:25" ht="29.1" customHeight="1" thickBot="1" x14ac:dyDescent="0.4">
      <c r="A37" s="181" t="str">
        <f t="shared" si="0"/>
        <v>NO</v>
      </c>
      <c r="B37" s="19"/>
      <c r="C37" s="20"/>
      <c r="D37" s="19"/>
      <c r="E37" s="22"/>
      <c r="F37" s="22"/>
      <c r="G37" s="22"/>
      <c r="H37" s="22"/>
      <c r="I37" s="22"/>
      <c r="J37" s="22"/>
      <c r="K37" s="22"/>
      <c r="L37" s="203">
        <f t="shared" si="5"/>
        <v>0</v>
      </c>
      <c r="M37" s="23">
        <f t="shared" si="6"/>
        <v>0</v>
      </c>
      <c r="N37" s="174">
        <f t="shared" si="7"/>
        <v>0</v>
      </c>
      <c r="O37" s="24"/>
      <c r="P37" s="25">
        <v>1353</v>
      </c>
      <c r="Q37" s="26" t="s">
        <v>112</v>
      </c>
      <c r="R37" s="27">
        <f t="shared" si="8"/>
        <v>0</v>
      </c>
      <c r="S37" s="28"/>
      <c r="T37" s="29">
        <f t="shared" si="9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181" t="str">
        <f t="shared" si="0"/>
        <v>NO</v>
      </c>
      <c r="B38" s="19"/>
      <c r="C38" s="20"/>
      <c r="D38" s="19"/>
      <c r="E38" s="22"/>
      <c r="F38" s="22"/>
      <c r="G38" s="22"/>
      <c r="H38" s="22"/>
      <c r="I38" s="22"/>
      <c r="J38" s="22"/>
      <c r="K38" s="22"/>
      <c r="L38" s="203">
        <f t="shared" si="5"/>
        <v>0</v>
      </c>
      <c r="M38" s="23">
        <f t="shared" si="6"/>
        <v>0</v>
      </c>
      <c r="N38" s="174">
        <f t="shared" si="7"/>
        <v>0</v>
      </c>
      <c r="O38" s="24"/>
      <c r="P38" s="25">
        <v>1665</v>
      </c>
      <c r="Q38" s="26" t="s">
        <v>113</v>
      </c>
      <c r="R38" s="27">
        <f t="shared" si="8"/>
        <v>0</v>
      </c>
      <c r="S38" s="28"/>
      <c r="T38" s="29">
        <f t="shared" si="9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181" t="str">
        <f t="shared" si="0"/>
        <v>NO</v>
      </c>
      <c r="B39" s="19"/>
      <c r="C39" s="20"/>
      <c r="D39" s="19"/>
      <c r="E39" s="22"/>
      <c r="F39" s="22"/>
      <c r="G39" s="22"/>
      <c r="H39" s="22"/>
      <c r="I39" s="22"/>
      <c r="J39" s="22"/>
      <c r="K39" s="22"/>
      <c r="L39" s="203">
        <f t="shared" si="5"/>
        <v>0</v>
      </c>
      <c r="M39" s="23">
        <f t="shared" si="6"/>
        <v>0</v>
      </c>
      <c r="N39" s="174">
        <f t="shared" si="7"/>
        <v>0</v>
      </c>
      <c r="O39" s="24"/>
      <c r="P39" s="25"/>
      <c r="Q39" s="26"/>
      <c r="R39" s="27">
        <f t="shared" si="8"/>
        <v>0</v>
      </c>
      <c r="S39" s="28"/>
      <c r="T39" s="29">
        <f t="shared" si="9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181" t="str">
        <f t="shared" si="0"/>
        <v>NO</v>
      </c>
      <c r="B40" s="19"/>
      <c r="C40" s="20"/>
      <c r="D40" s="19"/>
      <c r="E40" s="22"/>
      <c r="F40" s="22"/>
      <c r="G40" s="22"/>
      <c r="H40" s="22"/>
      <c r="I40" s="22"/>
      <c r="J40" s="22"/>
      <c r="K40" s="22"/>
      <c r="L40" s="203">
        <f t="shared" si="5"/>
        <v>0</v>
      </c>
      <c r="M40" s="23">
        <f t="shared" si="6"/>
        <v>0</v>
      </c>
      <c r="N40" s="174">
        <f t="shared" si="7"/>
        <v>0</v>
      </c>
      <c r="O40" s="24"/>
      <c r="P40" s="25"/>
      <c r="Q40" s="26"/>
      <c r="R40" s="27">
        <f t="shared" si="8"/>
        <v>0</v>
      </c>
      <c r="S40" s="28"/>
      <c r="T40" s="29">
        <f t="shared" si="9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181" t="str">
        <f t="shared" si="0"/>
        <v>NO</v>
      </c>
      <c r="B41" s="19"/>
      <c r="C41" s="20"/>
      <c r="D41" s="19"/>
      <c r="E41" s="22"/>
      <c r="F41" s="22"/>
      <c r="G41" s="22"/>
      <c r="H41" s="22"/>
      <c r="I41" s="22"/>
      <c r="J41" s="22"/>
      <c r="K41" s="22"/>
      <c r="L41" s="203">
        <f t="shared" si="5"/>
        <v>0</v>
      </c>
      <c r="M41" s="23">
        <f t="shared" si="6"/>
        <v>0</v>
      </c>
      <c r="N41" s="174">
        <f t="shared" si="7"/>
        <v>0</v>
      </c>
      <c r="O41" s="24"/>
      <c r="P41" s="25"/>
      <c r="Q41" s="26"/>
      <c r="R41" s="27">
        <f t="shared" si="8"/>
        <v>0</v>
      </c>
      <c r="S41" s="28"/>
      <c r="T41" s="29">
        <f t="shared" si="9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181" t="str">
        <f t="shared" si="0"/>
        <v>NO</v>
      </c>
      <c r="B42" s="19"/>
      <c r="C42" s="20"/>
      <c r="D42" s="19"/>
      <c r="E42" s="22"/>
      <c r="F42" s="22"/>
      <c r="G42" s="22"/>
      <c r="H42" s="22"/>
      <c r="I42" s="22"/>
      <c r="J42" s="22"/>
      <c r="K42" s="22"/>
      <c r="L42" s="203">
        <f t="shared" si="5"/>
        <v>0</v>
      </c>
      <c r="M42" s="23">
        <f t="shared" si="6"/>
        <v>0</v>
      </c>
      <c r="N42" s="174">
        <f t="shared" si="7"/>
        <v>0</v>
      </c>
      <c r="O42" s="24"/>
      <c r="P42" s="25"/>
      <c r="Q42" s="26"/>
      <c r="R42" s="27">
        <f t="shared" si="8"/>
        <v>0</v>
      </c>
      <c r="S42" s="28"/>
      <c r="T42" s="29">
        <f t="shared" si="9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181" t="str">
        <f t="shared" si="0"/>
        <v>NO</v>
      </c>
      <c r="B43" s="159"/>
      <c r="C43" s="20"/>
      <c r="D43" s="20"/>
      <c r="E43" s="22"/>
      <c r="F43" s="22"/>
      <c r="G43" s="22"/>
      <c r="H43" s="22"/>
      <c r="I43" s="22"/>
      <c r="J43" s="22"/>
      <c r="K43" s="22"/>
      <c r="L43" s="203">
        <f t="shared" si="5"/>
        <v>0</v>
      </c>
      <c r="M43" s="23">
        <f t="shared" si="6"/>
        <v>0</v>
      </c>
      <c r="N43" s="174">
        <f t="shared" si="7"/>
        <v>0</v>
      </c>
      <c r="O43" s="24"/>
      <c r="P43" s="25"/>
      <c r="Q43" s="26"/>
      <c r="R43" s="27">
        <f t="shared" si="8"/>
        <v>0</v>
      </c>
      <c r="S43" s="28"/>
      <c r="T43" s="29">
        <f t="shared" si="9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181" t="str">
        <f t="shared" si="0"/>
        <v>NO</v>
      </c>
      <c r="B44" s="19"/>
      <c r="C44" s="20"/>
      <c r="D44" s="19"/>
      <c r="E44" s="22"/>
      <c r="F44" s="22"/>
      <c r="G44" s="22"/>
      <c r="H44" s="22"/>
      <c r="I44" s="22"/>
      <c r="J44" s="22"/>
      <c r="K44" s="22"/>
      <c r="L44" s="203">
        <f t="shared" si="5"/>
        <v>0</v>
      </c>
      <c r="M44" s="23">
        <f t="shared" si="6"/>
        <v>0</v>
      </c>
      <c r="N44" s="174">
        <f t="shared" si="7"/>
        <v>0</v>
      </c>
      <c r="O44" s="24"/>
      <c r="P44" s="25">
        <v>2199</v>
      </c>
      <c r="Q44" s="171" t="s">
        <v>106</v>
      </c>
      <c r="R44" s="27">
        <f t="shared" si="8"/>
        <v>0</v>
      </c>
      <c r="S44" s="28"/>
      <c r="T44" s="29">
        <f t="shared" si="9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181" t="str">
        <f t="shared" si="0"/>
        <v>NO</v>
      </c>
      <c r="B45" s="19"/>
      <c r="C45" s="20"/>
      <c r="D45" s="19"/>
      <c r="E45" s="22"/>
      <c r="F45" s="22"/>
      <c r="G45" s="22"/>
      <c r="H45" s="22"/>
      <c r="I45" s="22"/>
      <c r="J45" s="22"/>
      <c r="K45" s="22"/>
      <c r="L45" s="203">
        <f t="shared" si="5"/>
        <v>0</v>
      </c>
      <c r="M45" s="23">
        <f t="shared" si="6"/>
        <v>0</v>
      </c>
      <c r="N45" s="174">
        <f t="shared" si="7"/>
        <v>0</v>
      </c>
      <c r="O45" s="24"/>
      <c r="P45" s="25">
        <v>1908</v>
      </c>
      <c r="Q45" s="26" t="s">
        <v>55</v>
      </c>
      <c r="R45" s="27">
        <f t="shared" si="8"/>
        <v>0</v>
      </c>
      <c r="S45" s="28"/>
      <c r="T45" s="29">
        <f t="shared" si="9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181" t="str">
        <f t="shared" si="0"/>
        <v>NO</v>
      </c>
      <c r="B46" s="19"/>
      <c r="C46" s="20"/>
      <c r="D46" s="19"/>
      <c r="E46" s="22"/>
      <c r="F46" s="22"/>
      <c r="G46" s="22"/>
      <c r="H46" s="22"/>
      <c r="I46" s="22"/>
      <c r="J46" s="22"/>
      <c r="K46" s="22"/>
      <c r="L46" s="203">
        <f t="shared" si="5"/>
        <v>0</v>
      </c>
      <c r="M46" s="23">
        <f t="shared" si="6"/>
        <v>0</v>
      </c>
      <c r="N46" s="174">
        <f t="shared" si="7"/>
        <v>0</v>
      </c>
      <c r="O46" s="37"/>
      <c r="P46" s="25">
        <v>2057</v>
      </c>
      <c r="Q46" s="26" t="s">
        <v>56</v>
      </c>
      <c r="R46" s="27">
        <f t="shared" si="8"/>
        <v>5</v>
      </c>
      <c r="S46" s="28"/>
      <c r="T46" s="29">
        <f t="shared" si="9"/>
        <v>5</v>
      </c>
      <c r="U46" s="40"/>
      <c r="V46" s="6"/>
      <c r="W46" s="6"/>
      <c r="X46" s="6"/>
      <c r="Y46" s="6"/>
    </row>
    <row r="47" spans="1:25" ht="29.1" customHeight="1" thickBot="1" x14ac:dyDescent="0.4">
      <c r="A47" s="181" t="str">
        <f t="shared" si="0"/>
        <v>NO</v>
      </c>
      <c r="B47" s="19"/>
      <c r="C47" s="20"/>
      <c r="D47" s="19"/>
      <c r="E47" s="22"/>
      <c r="F47" s="22"/>
      <c r="G47" s="22"/>
      <c r="H47" s="22"/>
      <c r="I47" s="22"/>
      <c r="J47" s="22"/>
      <c r="K47" s="22"/>
      <c r="L47" s="203">
        <f t="shared" si="5"/>
        <v>0</v>
      </c>
      <c r="M47" s="23">
        <f t="shared" si="6"/>
        <v>0</v>
      </c>
      <c r="N47" s="174">
        <f t="shared" si="7"/>
        <v>0</v>
      </c>
      <c r="O47" s="37"/>
      <c r="P47" s="25">
        <v>2069</v>
      </c>
      <c r="Q47" s="26" t="s">
        <v>57</v>
      </c>
      <c r="R47" s="27">
        <f t="shared" si="8"/>
        <v>0</v>
      </c>
      <c r="S47" s="28"/>
      <c r="T47" s="29">
        <f t="shared" si="9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181" t="str">
        <f t="shared" si="0"/>
        <v>NO</v>
      </c>
      <c r="B48" s="165"/>
      <c r="C48" s="20"/>
      <c r="D48" s="19"/>
      <c r="E48" s="22"/>
      <c r="F48" s="22"/>
      <c r="G48" s="22"/>
      <c r="H48" s="22"/>
      <c r="I48" s="22"/>
      <c r="J48" s="22"/>
      <c r="K48" s="22"/>
      <c r="L48" s="203">
        <f t="shared" si="5"/>
        <v>0</v>
      </c>
      <c r="M48" s="23">
        <f t="shared" si="6"/>
        <v>0</v>
      </c>
      <c r="N48" s="174">
        <f t="shared" si="7"/>
        <v>0</v>
      </c>
      <c r="O48" s="37"/>
      <c r="P48" s="25">
        <v>1887</v>
      </c>
      <c r="Q48" s="26" t="s">
        <v>125</v>
      </c>
      <c r="R48" s="27">
        <f t="shared" si="8"/>
        <v>0</v>
      </c>
      <c r="S48" s="28"/>
      <c r="T48" s="29">
        <f t="shared" si="9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181" t="str">
        <f t="shared" si="0"/>
        <v>NO</v>
      </c>
      <c r="B49" s="19"/>
      <c r="C49" s="20"/>
      <c r="D49" s="19"/>
      <c r="E49" s="22"/>
      <c r="F49" s="22"/>
      <c r="G49" s="22"/>
      <c r="H49" s="22"/>
      <c r="I49" s="22"/>
      <c r="J49" s="22"/>
      <c r="K49" s="22"/>
      <c r="L49" s="203">
        <f t="shared" si="5"/>
        <v>0</v>
      </c>
      <c r="M49" s="23">
        <f t="shared" si="6"/>
        <v>0</v>
      </c>
      <c r="N49" s="174">
        <f t="shared" si="7"/>
        <v>0</v>
      </c>
      <c r="O49" s="37"/>
      <c r="P49" s="25">
        <v>2029</v>
      </c>
      <c r="Q49" s="26" t="s">
        <v>59</v>
      </c>
      <c r="R49" s="27">
        <f t="shared" si="8"/>
        <v>0</v>
      </c>
      <c r="S49" s="28"/>
      <c r="T49" s="29">
        <f t="shared" si="9"/>
        <v>0</v>
      </c>
      <c r="U49" s="40"/>
      <c r="V49" s="6"/>
      <c r="W49" s="6"/>
      <c r="X49" s="6"/>
      <c r="Y49" s="6"/>
    </row>
    <row r="50" spans="1:25" ht="29.1" customHeight="1" thickBot="1" x14ac:dyDescent="0.4">
      <c r="A50" s="181" t="str">
        <f t="shared" si="0"/>
        <v>NO</v>
      </c>
      <c r="B50" s="19"/>
      <c r="C50" s="20"/>
      <c r="D50" s="19"/>
      <c r="E50" s="22"/>
      <c r="F50" s="22"/>
      <c r="G50" s="22"/>
      <c r="H50" s="22"/>
      <c r="I50" s="22"/>
      <c r="J50" s="22"/>
      <c r="K50" s="22"/>
      <c r="L50" s="203">
        <f t="shared" si="5"/>
        <v>0</v>
      </c>
      <c r="M50" s="23">
        <f t="shared" si="6"/>
        <v>0</v>
      </c>
      <c r="N50" s="174">
        <f t="shared" si="7"/>
        <v>0</v>
      </c>
      <c r="O50" s="37"/>
      <c r="P50" s="25">
        <v>2027</v>
      </c>
      <c r="Q50" s="26" t="s">
        <v>20</v>
      </c>
      <c r="R50" s="27">
        <f t="shared" si="8"/>
        <v>63</v>
      </c>
      <c r="S50" s="28"/>
      <c r="T50" s="29">
        <f t="shared" si="9"/>
        <v>63</v>
      </c>
      <c r="U50" s="40"/>
      <c r="V50" s="6"/>
      <c r="W50" s="6"/>
      <c r="X50" s="6"/>
      <c r="Y50" s="6"/>
    </row>
    <row r="51" spans="1:25" ht="29.1" customHeight="1" thickBot="1" x14ac:dyDescent="0.4">
      <c r="A51" s="181" t="str">
        <f t="shared" ref="A51:A67" si="10">IF(M51&lt;2,"NO","SI")</f>
        <v>NO</v>
      </c>
      <c r="B51" s="19"/>
      <c r="C51" s="20"/>
      <c r="D51" s="19"/>
      <c r="E51" s="22"/>
      <c r="F51" s="22"/>
      <c r="G51" s="22"/>
      <c r="H51" s="22"/>
      <c r="I51" s="22"/>
      <c r="J51" s="22"/>
      <c r="K51" s="22"/>
      <c r="L51" s="203">
        <f t="shared" si="5"/>
        <v>0</v>
      </c>
      <c r="M51" s="23">
        <f t="shared" si="6"/>
        <v>0</v>
      </c>
      <c r="N51" s="174">
        <f t="shared" si="7"/>
        <v>0</v>
      </c>
      <c r="O51" s="37"/>
      <c r="P51" s="25">
        <v>1862</v>
      </c>
      <c r="Q51" s="26" t="s">
        <v>60</v>
      </c>
      <c r="R51" s="27">
        <f t="shared" si="8"/>
        <v>0</v>
      </c>
      <c r="S51" s="28"/>
      <c r="T51" s="29">
        <f t="shared" si="9"/>
        <v>0</v>
      </c>
      <c r="U51" s="40"/>
      <c r="V51" s="6"/>
      <c r="W51" s="6"/>
      <c r="X51" s="6"/>
      <c r="Y51" s="6"/>
    </row>
    <row r="52" spans="1:25" ht="29.1" customHeight="1" thickBot="1" x14ac:dyDescent="0.4">
      <c r="A52" s="181" t="str">
        <f t="shared" si="10"/>
        <v>NO</v>
      </c>
      <c r="B52" s="19"/>
      <c r="C52" s="20"/>
      <c r="D52" s="19"/>
      <c r="E52" s="22"/>
      <c r="F52" s="22"/>
      <c r="G52" s="22"/>
      <c r="H52" s="22"/>
      <c r="I52" s="22"/>
      <c r="J52" s="22"/>
      <c r="K52" s="22"/>
      <c r="L52" s="203">
        <f t="shared" si="5"/>
        <v>0</v>
      </c>
      <c r="M52" s="23">
        <f t="shared" si="6"/>
        <v>0</v>
      </c>
      <c r="N52" s="174">
        <f t="shared" si="7"/>
        <v>0</v>
      </c>
      <c r="O52" s="37"/>
      <c r="P52" s="25">
        <v>1132</v>
      </c>
      <c r="Q52" s="26" t="s">
        <v>61</v>
      </c>
      <c r="R52" s="27">
        <f t="shared" si="8"/>
        <v>0</v>
      </c>
      <c r="S52" s="28"/>
      <c r="T52" s="29">
        <f t="shared" si="9"/>
        <v>0</v>
      </c>
      <c r="U52" s="40"/>
      <c r="V52" s="6"/>
      <c r="W52" s="6"/>
      <c r="X52" s="6"/>
      <c r="Y52" s="6"/>
    </row>
    <row r="53" spans="1:25" ht="29.1" customHeight="1" thickBot="1" x14ac:dyDescent="0.4">
      <c r="A53" s="181" t="str">
        <f t="shared" si="10"/>
        <v>NO</v>
      </c>
      <c r="B53" s="159"/>
      <c r="C53" s="20"/>
      <c r="D53" s="65"/>
      <c r="E53" s="22"/>
      <c r="F53" s="22"/>
      <c r="G53" s="22"/>
      <c r="H53" s="22"/>
      <c r="I53" s="22"/>
      <c r="J53" s="22"/>
      <c r="K53" s="22"/>
      <c r="L53" s="203">
        <f t="shared" si="5"/>
        <v>0</v>
      </c>
      <c r="M53" s="23">
        <f t="shared" si="6"/>
        <v>0</v>
      </c>
      <c r="N53" s="174">
        <f t="shared" si="7"/>
        <v>0</v>
      </c>
      <c r="O53" s="37"/>
      <c r="P53" s="25">
        <v>1988</v>
      </c>
      <c r="Q53" s="26" t="s">
        <v>62</v>
      </c>
      <c r="R53" s="27">
        <f t="shared" si="8"/>
        <v>0</v>
      </c>
      <c r="S53" s="28"/>
      <c r="T53" s="29">
        <f t="shared" si="9"/>
        <v>0</v>
      </c>
      <c r="U53" s="40"/>
      <c r="V53" s="6"/>
      <c r="W53" s="6"/>
      <c r="X53" s="6"/>
      <c r="Y53" s="6"/>
    </row>
    <row r="54" spans="1:25" ht="29.1" customHeight="1" thickBot="1" x14ac:dyDescent="0.4">
      <c r="A54" s="181" t="str">
        <f t="shared" si="10"/>
        <v>NO</v>
      </c>
      <c r="B54" s="159"/>
      <c r="C54" s="20"/>
      <c r="D54" s="19"/>
      <c r="E54" s="22"/>
      <c r="F54" s="22"/>
      <c r="G54" s="22"/>
      <c r="H54" s="22"/>
      <c r="I54" s="22"/>
      <c r="J54" s="22"/>
      <c r="K54" s="22"/>
      <c r="L54" s="203">
        <f t="shared" si="5"/>
        <v>0</v>
      </c>
      <c r="M54" s="23">
        <f t="shared" si="6"/>
        <v>0</v>
      </c>
      <c r="N54" s="174">
        <f t="shared" si="7"/>
        <v>0</v>
      </c>
      <c r="O54" s="18"/>
      <c r="P54" s="25"/>
      <c r="Q54" s="26"/>
      <c r="R54" s="27">
        <f t="shared" si="8"/>
        <v>0</v>
      </c>
      <c r="S54" s="28"/>
      <c r="T54" s="29">
        <f t="shared" si="9"/>
        <v>0</v>
      </c>
      <c r="U54" s="6"/>
      <c r="V54" s="6"/>
      <c r="W54" s="6"/>
      <c r="X54" s="6"/>
      <c r="Y54" s="6"/>
    </row>
    <row r="55" spans="1:25" ht="29.1" customHeight="1" thickBot="1" x14ac:dyDescent="0.4">
      <c r="A55" s="181" t="str">
        <f t="shared" si="10"/>
        <v>NO</v>
      </c>
      <c r="B55" s="159"/>
      <c r="C55" s="20"/>
      <c r="D55" s="19"/>
      <c r="E55" s="22"/>
      <c r="F55" s="22"/>
      <c r="G55" s="22"/>
      <c r="H55" s="22"/>
      <c r="I55" s="22"/>
      <c r="J55" s="22"/>
      <c r="K55" s="22"/>
      <c r="L55" s="203">
        <f t="shared" si="5"/>
        <v>0</v>
      </c>
      <c r="M55" s="23">
        <f t="shared" si="6"/>
        <v>0</v>
      </c>
      <c r="N55" s="174">
        <f t="shared" si="7"/>
        <v>0</v>
      </c>
      <c r="O55" s="18"/>
      <c r="P55" s="25"/>
      <c r="Q55" s="26"/>
      <c r="R55" s="27">
        <f t="shared" si="8"/>
        <v>0</v>
      </c>
      <c r="S55" s="28"/>
      <c r="T55" s="29">
        <f t="shared" si="9"/>
        <v>0</v>
      </c>
      <c r="U55" s="6"/>
      <c r="V55" s="6"/>
      <c r="W55" s="6"/>
      <c r="X55" s="6"/>
      <c r="Y55" s="6"/>
    </row>
    <row r="56" spans="1:25" ht="29.1" customHeight="1" thickBot="1" x14ac:dyDescent="0.4">
      <c r="A56" s="181" t="str">
        <f t="shared" si="10"/>
        <v>NO</v>
      </c>
      <c r="B56" s="159"/>
      <c r="C56" s="20"/>
      <c r="D56" s="19"/>
      <c r="E56" s="22"/>
      <c r="F56" s="22"/>
      <c r="G56" s="22"/>
      <c r="H56" s="22"/>
      <c r="I56" s="22"/>
      <c r="J56" s="22"/>
      <c r="K56" s="22"/>
      <c r="L56" s="203">
        <f t="shared" si="5"/>
        <v>0</v>
      </c>
      <c r="M56" s="23">
        <f t="shared" si="6"/>
        <v>0</v>
      </c>
      <c r="N56" s="174">
        <f t="shared" si="7"/>
        <v>0</v>
      </c>
      <c r="O56" s="18"/>
      <c r="P56" s="25"/>
      <c r="Q56" s="26"/>
      <c r="R56" s="27">
        <f t="shared" si="8"/>
        <v>0</v>
      </c>
      <c r="S56" s="28"/>
      <c r="T56" s="29">
        <f t="shared" si="9"/>
        <v>0</v>
      </c>
      <c r="U56" s="6"/>
      <c r="V56" s="6"/>
      <c r="W56" s="6"/>
      <c r="X56" s="6"/>
      <c r="Y56" s="6"/>
    </row>
    <row r="57" spans="1:25" ht="29.1" customHeight="1" thickBot="1" x14ac:dyDescent="0.4">
      <c r="A57" s="181" t="str">
        <f t="shared" si="10"/>
        <v>NO</v>
      </c>
      <c r="B57" s="159"/>
      <c r="C57" s="20"/>
      <c r="D57" s="19"/>
      <c r="E57" s="22"/>
      <c r="F57" s="22"/>
      <c r="G57" s="22"/>
      <c r="H57" s="22"/>
      <c r="I57" s="22"/>
      <c r="J57" s="22"/>
      <c r="K57" s="22"/>
      <c r="L57" s="203">
        <f t="shared" si="5"/>
        <v>0</v>
      </c>
      <c r="M57" s="23">
        <f t="shared" si="6"/>
        <v>0</v>
      </c>
      <c r="N57" s="174">
        <f t="shared" si="7"/>
        <v>0</v>
      </c>
      <c r="O57" s="18"/>
      <c r="P57" s="25">
        <v>1990</v>
      </c>
      <c r="Q57" s="26" t="s">
        <v>26</v>
      </c>
      <c r="R57" s="27">
        <f t="shared" si="8"/>
        <v>0</v>
      </c>
      <c r="S57" s="28"/>
      <c r="T57" s="29">
        <f t="shared" si="9"/>
        <v>0</v>
      </c>
      <c r="U57" s="6"/>
      <c r="V57" s="6"/>
      <c r="W57" s="6"/>
      <c r="X57" s="6"/>
      <c r="Y57" s="6"/>
    </row>
    <row r="58" spans="1:25" ht="29.1" customHeight="1" thickBot="1" x14ac:dyDescent="0.4">
      <c r="A58" s="181" t="str">
        <f t="shared" si="10"/>
        <v>NO</v>
      </c>
      <c r="B58" s="159"/>
      <c r="C58" s="20"/>
      <c r="D58" s="65"/>
      <c r="E58" s="22"/>
      <c r="F58" s="22"/>
      <c r="G58" s="22"/>
      <c r="H58" s="22"/>
      <c r="I58" s="22"/>
      <c r="J58" s="22"/>
      <c r="K58" s="22"/>
      <c r="L58" s="203">
        <f t="shared" si="5"/>
        <v>0</v>
      </c>
      <c r="M58" s="23">
        <f t="shared" si="6"/>
        <v>0</v>
      </c>
      <c r="N58" s="174">
        <f t="shared" si="7"/>
        <v>0</v>
      </c>
      <c r="O58" s="18"/>
      <c r="P58" s="25">
        <v>2068</v>
      </c>
      <c r="Q58" s="26" t="s">
        <v>64</v>
      </c>
      <c r="R58" s="27">
        <f t="shared" si="8"/>
        <v>0</v>
      </c>
      <c r="S58" s="28"/>
      <c r="T58" s="29">
        <f t="shared" si="9"/>
        <v>0</v>
      </c>
      <c r="U58" s="6"/>
      <c r="V58" s="6"/>
      <c r="W58" s="6"/>
      <c r="X58" s="6"/>
      <c r="Y58" s="6"/>
    </row>
    <row r="59" spans="1:25" ht="29.1" customHeight="1" thickBot="1" x14ac:dyDescent="0.4">
      <c r="A59" s="181" t="str">
        <f t="shared" si="10"/>
        <v>NO</v>
      </c>
      <c r="B59" s="19"/>
      <c r="C59" s="20"/>
      <c r="D59" s="19"/>
      <c r="E59" s="22"/>
      <c r="F59" s="22"/>
      <c r="G59" s="22"/>
      <c r="H59" s="22"/>
      <c r="I59" s="22"/>
      <c r="J59" s="22"/>
      <c r="K59" s="22"/>
      <c r="L59" s="203">
        <f t="shared" si="5"/>
        <v>0</v>
      </c>
      <c r="M59" s="23">
        <f t="shared" si="6"/>
        <v>0</v>
      </c>
      <c r="N59" s="174">
        <f t="shared" si="7"/>
        <v>0</v>
      </c>
      <c r="O59" s="18"/>
      <c r="P59" s="25">
        <v>2075</v>
      </c>
      <c r="Q59" s="171" t="s">
        <v>118</v>
      </c>
      <c r="R59" s="27">
        <f t="shared" si="8"/>
        <v>11</v>
      </c>
      <c r="S59" s="28"/>
      <c r="T59" s="29">
        <f t="shared" si="9"/>
        <v>11</v>
      </c>
      <c r="U59" s="6"/>
      <c r="V59" s="6"/>
      <c r="W59" s="6"/>
      <c r="X59" s="6"/>
      <c r="Y59" s="6"/>
    </row>
    <row r="60" spans="1:25" ht="29.1" customHeight="1" thickBot="1" x14ac:dyDescent="0.4">
      <c r="A60" s="181" t="str">
        <f t="shared" si="10"/>
        <v>NO</v>
      </c>
      <c r="B60" s="19"/>
      <c r="C60" s="20"/>
      <c r="D60" s="19"/>
      <c r="E60" s="22"/>
      <c r="F60" s="22"/>
      <c r="G60" s="22"/>
      <c r="H60" s="22"/>
      <c r="I60" s="22"/>
      <c r="J60" s="22"/>
      <c r="K60" s="22"/>
      <c r="L60" s="203">
        <f t="shared" si="5"/>
        <v>0</v>
      </c>
      <c r="M60" s="23">
        <f t="shared" si="6"/>
        <v>0</v>
      </c>
      <c r="N60" s="174">
        <f t="shared" si="7"/>
        <v>0</v>
      </c>
      <c r="O60" s="18"/>
      <c r="P60" s="25">
        <v>2076</v>
      </c>
      <c r="Q60" s="26" t="s">
        <v>117</v>
      </c>
      <c r="R60" s="27">
        <f t="shared" si="8"/>
        <v>0</v>
      </c>
      <c r="S60" s="28"/>
      <c r="T60" s="29">
        <f t="shared" si="9"/>
        <v>0</v>
      </c>
      <c r="U60" s="6"/>
      <c r="V60" s="6"/>
      <c r="W60" s="6"/>
      <c r="X60" s="6"/>
      <c r="Y60" s="6"/>
    </row>
    <row r="61" spans="1:25" ht="29.1" customHeight="1" thickBot="1" x14ac:dyDescent="0.4">
      <c r="A61" s="181" t="str">
        <f t="shared" si="10"/>
        <v>NO</v>
      </c>
      <c r="B61" s="19"/>
      <c r="C61" s="20"/>
      <c r="D61" s="19"/>
      <c r="E61" s="22"/>
      <c r="F61" s="22"/>
      <c r="G61" s="22"/>
      <c r="H61" s="22"/>
      <c r="I61" s="22"/>
      <c r="J61" s="22"/>
      <c r="K61" s="22"/>
      <c r="L61" s="203">
        <f t="shared" si="5"/>
        <v>0</v>
      </c>
      <c r="M61" s="23">
        <f t="shared" si="6"/>
        <v>0</v>
      </c>
      <c r="N61" s="174">
        <f t="shared" si="7"/>
        <v>0</v>
      </c>
      <c r="O61" s="18"/>
      <c r="P61" s="25">
        <v>2161</v>
      </c>
      <c r="Q61" s="26" t="s">
        <v>66</v>
      </c>
      <c r="R61" s="27">
        <f t="shared" si="8"/>
        <v>0</v>
      </c>
      <c r="S61" s="28"/>
      <c r="T61" s="29">
        <f t="shared" si="9"/>
        <v>0</v>
      </c>
      <c r="U61" s="6"/>
      <c r="V61" s="6"/>
      <c r="W61" s="6"/>
      <c r="X61" s="6"/>
      <c r="Y61" s="6"/>
    </row>
    <row r="62" spans="1:25" ht="29.1" customHeight="1" thickBot="1" x14ac:dyDescent="0.4">
      <c r="A62" s="181" t="str">
        <f t="shared" si="10"/>
        <v>NO</v>
      </c>
      <c r="B62" s="19"/>
      <c r="C62" s="20"/>
      <c r="D62" s="19"/>
      <c r="E62" s="22"/>
      <c r="F62" s="22"/>
      <c r="G62" s="22"/>
      <c r="H62" s="22"/>
      <c r="I62" s="22"/>
      <c r="J62" s="22"/>
      <c r="K62" s="22"/>
      <c r="L62" s="203">
        <f t="shared" si="5"/>
        <v>0</v>
      </c>
      <c r="M62" s="23">
        <f t="shared" si="6"/>
        <v>0</v>
      </c>
      <c r="N62" s="174">
        <f t="shared" si="7"/>
        <v>0</v>
      </c>
      <c r="O62" s="18"/>
      <c r="P62" s="25">
        <v>1216</v>
      </c>
      <c r="Q62" s="171" t="s">
        <v>108</v>
      </c>
      <c r="R62" s="27">
        <f t="shared" si="8"/>
        <v>0</v>
      </c>
      <c r="S62" s="28"/>
      <c r="T62" s="29">
        <f t="shared" si="9"/>
        <v>0</v>
      </c>
      <c r="U62" s="6"/>
      <c r="V62" s="6"/>
      <c r="W62" s="6"/>
      <c r="X62" s="6"/>
      <c r="Y62" s="6"/>
    </row>
    <row r="63" spans="1:25" ht="29.1" customHeight="1" thickBot="1" x14ac:dyDescent="0.4">
      <c r="A63" s="181" t="str">
        <f t="shared" si="10"/>
        <v>NO</v>
      </c>
      <c r="B63" s="19"/>
      <c r="C63" s="20"/>
      <c r="D63" s="19"/>
      <c r="E63" s="22"/>
      <c r="F63" s="22"/>
      <c r="G63" s="22"/>
      <c r="H63" s="22"/>
      <c r="I63" s="22"/>
      <c r="J63" s="22"/>
      <c r="K63" s="22"/>
      <c r="L63" s="203">
        <f t="shared" si="5"/>
        <v>0</v>
      </c>
      <c r="M63" s="23">
        <f t="shared" si="6"/>
        <v>0</v>
      </c>
      <c r="N63" s="174">
        <f t="shared" si="7"/>
        <v>0</v>
      </c>
      <c r="O63" s="18"/>
      <c r="P63" s="25">
        <v>2113</v>
      </c>
      <c r="Q63" s="26" t="s">
        <v>67</v>
      </c>
      <c r="R63" s="27">
        <f t="shared" si="8"/>
        <v>0</v>
      </c>
      <c r="S63" s="28"/>
      <c r="T63" s="29">
        <f t="shared" si="9"/>
        <v>0</v>
      </c>
      <c r="U63" s="6"/>
      <c r="V63" s="6"/>
      <c r="W63" s="6"/>
      <c r="X63" s="6"/>
      <c r="Y63" s="6"/>
    </row>
    <row r="64" spans="1:25" ht="29.1" customHeight="1" thickBot="1" x14ac:dyDescent="0.4">
      <c r="A64" s="181" t="str">
        <f t="shared" si="10"/>
        <v>NO</v>
      </c>
      <c r="B64" s="19"/>
      <c r="C64" s="20"/>
      <c r="D64" s="19"/>
      <c r="E64" s="22"/>
      <c r="F64" s="22"/>
      <c r="G64" s="22"/>
      <c r="H64" s="22"/>
      <c r="I64" s="22"/>
      <c r="J64" s="22"/>
      <c r="K64" s="22"/>
      <c r="L64" s="203">
        <f t="shared" si="5"/>
        <v>0</v>
      </c>
      <c r="M64" s="23">
        <f t="shared" si="6"/>
        <v>0</v>
      </c>
      <c r="N64" s="174">
        <f t="shared" si="7"/>
        <v>0</v>
      </c>
      <c r="O64" s="18"/>
      <c r="P64" s="25">
        <v>1896</v>
      </c>
      <c r="Q64" s="26" t="s">
        <v>116</v>
      </c>
      <c r="R64" s="27">
        <f t="shared" si="8"/>
        <v>0</v>
      </c>
      <c r="S64" s="28"/>
      <c r="T64" s="29">
        <f t="shared" si="9"/>
        <v>0</v>
      </c>
      <c r="U64" s="6"/>
      <c r="V64" s="6"/>
      <c r="W64" s="6"/>
      <c r="X64" s="6"/>
      <c r="Y64" s="6"/>
    </row>
    <row r="65" spans="1:257" ht="29.1" customHeight="1" thickBot="1" x14ac:dyDescent="0.4">
      <c r="A65" s="181" t="str">
        <f t="shared" si="10"/>
        <v>NO</v>
      </c>
      <c r="B65" s="19"/>
      <c r="C65" s="20"/>
      <c r="D65" s="19"/>
      <c r="E65" s="22"/>
      <c r="F65" s="22"/>
      <c r="G65" s="22"/>
      <c r="H65" s="22"/>
      <c r="I65" s="22"/>
      <c r="J65" s="22"/>
      <c r="K65" s="22"/>
      <c r="L65" s="203">
        <f t="shared" si="5"/>
        <v>0</v>
      </c>
      <c r="M65" s="23">
        <f t="shared" si="6"/>
        <v>0</v>
      </c>
      <c r="N65" s="174">
        <f t="shared" si="7"/>
        <v>0</v>
      </c>
      <c r="O65" s="18"/>
      <c r="P65" s="6"/>
      <c r="Q65" s="6"/>
      <c r="R65" s="41">
        <f>SUM(R3:R64)</f>
        <v>584</v>
      </c>
      <c r="S65" s="6"/>
      <c r="T65" s="43">
        <f>SUM(T3:T64)</f>
        <v>584</v>
      </c>
      <c r="U65" s="6"/>
      <c r="V65" s="6"/>
      <c r="W65" s="6"/>
      <c r="X65" s="6"/>
      <c r="Y65" s="6"/>
    </row>
    <row r="66" spans="1:257" ht="29.1" customHeight="1" thickBot="1" x14ac:dyDescent="0.4">
      <c r="A66" s="181" t="str">
        <f t="shared" si="10"/>
        <v>NO</v>
      </c>
      <c r="B66" s="19"/>
      <c r="C66" s="20"/>
      <c r="D66" s="19"/>
      <c r="E66" s="22"/>
      <c r="F66" s="22"/>
      <c r="G66" s="22"/>
      <c r="H66" s="22"/>
      <c r="I66" s="22"/>
      <c r="J66" s="22"/>
      <c r="K66" s="22"/>
      <c r="L66" s="203">
        <f t="shared" si="5"/>
        <v>0</v>
      </c>
      <c r="M66" s="23">
        <f t="shared" si="6"/>
        <v>0</v>
      </c>
      <c r="N66" s="174">
        <f t="shared" si="7"/>
        <v>0</v>
      </c>
      <c r="O66" s="18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7" ht="29.1" customHeight="1" thickBot="1" x14ac:dyDescent="0.4">
      <c r="A67" s="181" t="str">
        <f t="shared" si="10"/>
        <v>NO</v>
      </c>
      <c r="B67" s="19"/>
      <c r="C67" s="20"/>
      <c r="D67" s="19"/>
      <c r="E67" s="22"/>
      <c r="F67" s="22"/>
      <c r="G67" s="22"/>
      <c r="H67" s="22"/>
      <c r="I67" s="22"/>
      <c r="J67" s="22"/>
      <c r="K67" s="22"/>
      <c r="L67" s="203">
        <f t="shared" si="5"/>
        <v>0</v>
      </c>
      <c r="M67" s="23">
        <f t="shared" ref="M67:M81" si="11">COUNTA(E67:K67)</f>
        <v>0</v>
      </c>
      <c r="N67" s="174">
        <f t="shared" ref="N67:N81" si="12">SUM(E67:K67)</f>
        <v>0</v>
      </c>
      <c r="O67" s="18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7" ht="29.1" customHeight="1" thickBot="1" x14ac:dyDescent="0.4">
      <c r="A68" s="181" t="str">
        <f t="shared" ref="A68:A72" si="13">IF(M68&lt;2,"NO","SI")</f>
        <v>NO</v>
      </c>
      <c r="B68" s="19"/>
      <c r="C68" s="20"/>
      <c r="D68" s="19"/>
      <c r="E68" s="22"/>
      <c r="F68" s="22"/>
      <c r="G68" s="22"/>
      <c r="H68" s="22"/>
      <c r="I68" s="22"/>
      <c r="J68" s="22"/>
      <c r="K68" s="22"/>
      <c r="L68" s="203">
        <f t="shared" ref="L68:L81" si="14">IF(M68=7,SUM(E68:K68)-SMALL(E68:K68,1)-SMALL(E68:K68,2),IF(M68=6,SUM(E68:K68)-SMALL(E68:K68,1),SUM(E68:K68)))</f>
        <v>0</v>
      </c>
      <c r="M68" s="23">
        <f t="shared" si="11"/>
        <v>0</v>
      </c>
      <c r="N68" s="174">
        <f t="shared" si="12"/>
        <v>0</v>
      </c>
      <c r="O68" s="18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7" ht="29.1" customHeight="1" thickBot="1" x14ac:dyDescent="0.4">
      <c r="A69" s="181" t="str">
        <f t="shared" si="13"/>
        <v>NO</v>
      </c>
      <c r="B69" s="19"/>
      <c r="C69" s="20"/>
      <c r="D69" s="19"/>
      <c r="E69" s="22"/>
      <c r="F69" s="22"/>
      <c r="G69" s="22"/>
      <c r="H69" s="22"/>
      <c r="I69" s="22"/>
      <c r="J69" s="22"/>
      <c r="K69" s="22"/>
      <c r="L69" s="203">
        <f t="shared" si="14"/>
        <v>0</v>
      </c>
      <c r="M69" s="23">
        <f t="shared" si="11"/>
        <v>0</v>
      </c>
      <c r="N69" s="174">
        <f t="shared" si="12"/>
        <v>0</v>
      </c>
      <c r="O69" s="18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7" ht="29.1" customHeight="1" thickBot="1" x14ac:dyDescent="0.4">
      <c r="A70" s="181" t="str">
        <f t="shared" si="13"/>
        <v>NO</v>
      </c>
      <c r="B70" s="19"/>
      <c r="C70" s="20"/>
      <c r="D70" s="19"/>
      <c r="E70" s="22"/>
      <c r="F70" s="22"/>
      <c r="G70" s="22"/>
      <c r="H70" s="22"/>
      <c r="I70" s="22"/>
      <c r="J70" s="22"/>
      <c r="K70" s="22"/>
      <c r="L70" s="203">
        <f t="shared" si="14"/>
        <v>0</v>
      </c>
      <c r="M70" s="23">
        <f t="shared" si="11"/>
        <v>0</v>
      </c>
      <c r="N70" s="174">
        <f t="shared" si="12"/>
        <v>0</v>
      </c>
      <c r="O70" s="18"/>
      <c r="P70" s="6"/>
      <c r="Q70" s="6"/>
      <c r="R70" s="6"/>
      <c r="S70" s="6"/>
      <c r="T70" s="6"/>
      <c r="U70" s="6"/>
      <c r="V70" s="6"/>
      <c r="W70" s="6"/>
      <c r="X70" s="6"/>
      <c r="Y70" s="6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</row>
    <row r="71" spans="1:257" ht="29.1" customHeight="1" thickBot="1" x14ac:dyDescent="0.4">
      <c r="A71" s="181" t="str">
        <f t="shared" si="13"/>
        <v>NO</v>
      </c>
      <c r="B71" s="19"/>
      <c r="C71" s="20"/>
      <c r="D71" s="19"/>
      <c r="E71" s="22"/>
      <c r="F71" s="22"/>
      <c r="G71" s="22"/>
      <c r="H71" s="22"/>
      <c r="I71" s="22"/>
      <c r="J71" s="22"/>
      <c r="K71" s="22"/>
      <c r="L71" s="203">
        <f t="shared" si="14"/>
        <v>0</v>
      </c>
      <c r="M71" s="23">
        <f t="shared" si="11"/>
        <v>0</v>
      </c>
      <c r="N71" s="174">
        <f t="shared" si="12"/>
        <v>0</v>
      </c>
      <c r="O71" s="18"/>
      <c r="P71" s="6"/>
      <c r="Q71" s="6"/>
      <c r="R71" s="6"/>
      <c r="S71" s="6"/>
      <c r="T71" s="6"/>
      <c r="U71" s="6"/>
      <c r="V71" s="6"/>
      <c r="W71" s="6"/>
      <c r="X71" s="6"/>
      <c r="Y71" s="6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  <c r="FF71" s="133"/>
      <c r="FG71" s="133"/>
      <c r="FH71" s="133"/>
      <c r="FI71" s="133"/>
      <c r="FJ71" s="133"/>
      <c r="FK71" s="133"/>
      <c r="FL71" s="133"/>
      <c r="FM71" s="133"/>
      <c r="FN71" s="133"/>
      <c r="FO71" s="133"/>
      <c r="FP71" s="133"/>
      <c r="FQ71" s="133"/>
      <c r="FR71" s="133"/>
      <c r="FS71" s="133"/>
      <c r="FT71" s="133"/>
      <c r="FU71" s="133"/>
      <c r="FV71" s="133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</row>
    <row r="72" spans="1:257" ht="29.1" customHeight="1" thickBot="1" x14ac:dyDescent="0.4">
      <c r="A72" s="181" t="str">
        <f t="shared" si="13"/>
        <v>NO</v>
      </c>
      <c r="B72" s="19"/>
      <c r="C72" s="20"/>
      <c r="D72" s="19"/>
      <c r="E72" s="22"/>
      <c r="F72" s="22"/>
      <c r="G72" s="22"/>
      <c r="H72" s="22"/>
      <c r="I72" s="22"/>
      <c r="J72" s="22"/>
      <c r="K72" s="22"/>
      <c r="L72" s="203">
        <f t="shared" si="14"/>
        <v>0</v>
      </c>
      <c r="M72" s="23">
        <f t="shared" si="11"/>
        <v>0</v>
      </c>
      <c r="N72" s="174">
        <f t="shared" si="12"/>
        <v>0</v>
      </c>
      <c r="O72" s="18"/>
      <c r="P72" s="6"/>
      <c r="Q72" s="6"/>
      <c r="R72" s="6"/>
      <c r="S72" s="6"/>
      <c r="T72" s="6"/>
      <c r="U72" s="6"/>
      <c r="V72" s="6"/>
      <c r="W72" s="6"/>
      <c r="X72" s="6"/>
      <c r="Y72" s="6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</row>
    <row r="73" spans="1:257" ht="29.1" customHeight="1" thickBot="1" x14ac:dyDescent="0.4">
      <c r="A73" s="87" t="str">
        <f t="shared" ref="A73:A81" si="15">IF(M73&lt;1,"NO","SI")</f>
        <v>NO</v>
      </c>
      <c r="B73" s="19"/>
      <c r="C73" s="20"/>
      <c r="D73" s="21"/>
      <c r="E73" s="22"/>
      <c r="F73" s="22"/>
      <c r="G73" s="22"/>
      <c r="H73" s="22"/>
      <c r="I73" s="22"/>
      <c r="J73" s="22"/>
      <c r="K73" s="22"/>
      <c r="L73" s="203">
        <f t="shared" si="14"/>
        <v>0</v>
      </c>
      <c r="M73" s="23">
        <f t="shared" si="11"/>
        <v>0</v>
      </c>
      <c r="N73" s="174">
        <f t="shared" si="12"/>
        <v>0</v>
      </c>
      <c r="O73" s="18"/>
      <c r="P73" s="6"/>
      <c r="Q73" s="6"/>
      <c r="R73" s="6"/>
      <c r="S73" s="6"/>
      <c r="T73" s="6"/>
      <c r="U73" s="6"/>
      <c r="V73" s="6"/>
      <c r="W73" s="6"/>
      <c r="X73" s="6"/>
      <c r="Y73" s="6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</row>
    <row r="74" spans="1:257" ht="29.1" customHeight="1" thickBot="1" x14ac:dyDescent="0.4">
      <c r="A74" s="87" t="str">
        <f t="shared" si="15"/>
        <v>NO</v>
      </c>
      <c r="B74" s="19"/>
      <c r="C74" s="20"/>
      <c r="D74" s="19"/>
      <c r="E74" s="22"/>
      <c r="F74" s="22"/>
      <c r="G74" s="22"/>
      <c r="H74" s="22"/>
      <c r="I74" s="22"/>
      <c r="J74" s="22"/>
      <c r="K74" s="22"/>
      <c r="L74" s="203">
        <f t="shared" si="14"/>
        <v>0</v>
      </c>
      <c r="M74" s="23">
        <f t="shared" si="11"/>
        <v>0</v>
      </c>
      <c r="N74" s="174">
        <f t="shared" si="12"/>
        <v>0</v>
      </c>
      <c r="O74" s="18"/>
      <c r="P74" s="6"/>
      <c r="Q74" s="6"/>
      <c r="R74" s="6"/>
      <c r="S74" s="6"/>
      <c r="T74" s="6"/>
      <c r="U74" s="6"/>
      <c r="V74" s="6"/>
      <c r="W74" s="6"/>
      <c r="X74" s="6"/>
      <c r="Y74" s="6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</row>
    <row r="75" spans="1:257" ht="29.1" customHeight="1" thickBot="1" x14ac:dyDescent="0.4">
      <c r="A75" s="87" t="str">
        <f t="shared" si="15"/>
        <v>NO</v>
      </c>
      <c r="B75" s="19"/>
      <c r="C75" s="20"/>
      <c r="D75" s="19"/>
      <c r="E75" s="22"/>
      <c r="F75" s="22"/>
      <c r="G75" s="22"/>
      <c r="H75" s="22"/>
      <c r="I75" s="22"/>
      <c r="J75" s="22"/>
      <c r="K75" s="22"/>
      <c r="L75" s="203">
        <f t="shared" si="14"/>
        <v>0</v>
      </c>
      <c r="M75" s="23">
        <f t="shared" si="11"/>
        <v>0</v>
      </c>
      <c r="N75" s="174">
        <f t="shared" si="12"/>
        <v>0</v>
      </c>
      <c r="O75" s="18"/>
      <c r="P75" s="6"/>
      <c r="Q75" s="6"/>
      <c r="R75" s="6"/>
      <c r="S75" s="6"/>
      <c r="T75" s="6"/>
      <c r="U75" s="6"/>
      <c r="V75" s="6"/>
      <c r="W75" s="6"/>
      <c r="X75" s="6"/>
      <c r="Y75" s="6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</row>
    <row r="76" spans="1:257" ht="29.1" customHeight="1" thickBot="1" x14ac:dyDescent="0.4">
      <c r="A76" s="87" t="str">
        <f t="shared" si="15"/>
        <v>NO</v>
      </c>
      <c r="B76" s="64"/>
      <c r="C76" s="20"/>
      <c r="D76" s="19"/>
      <c r="E76" s="22"/>
      <c r="F76" s="22"/>
      <c r="G76" s="22"/>
      <c r="H76" s="22"/>
      <c r="I76" s="22"/>
      <c r="J76" s="22"/>
      <c r="K76" s="22"/>
      <c r="L76" s="203">
        <f t="shared" si="14"/>
        <v>0</v>
      </c>
      <c r="M76" s="23">
        <f t="shared" si="11"/>
        <v>0</v>
      </c>
      <c r="N76" s="174">
        <f t="shared" si="12"/>
        <v>0</v>
      </c>
      <c r="O76" s="18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7" ht="29.1" customHeight="1" thickBot="1" x14ac:dyDescent="0.4">
      <c r="A77" s="87" t="str">
        <f t="shared" si="15"/>
        <v>NO</v>
      </c>
      <c r="B77" s="64"/>
      <c r="C77" s="20"/>
      <c r="D77" s="19"/>
      <c r="E77" s="22"/>
      <c r="F77" s="22"/>
      <c r="G77" s="22"/>
      <c r="H77" s="22"/>
      <c r="I77" s="22"/>
      <c r="J77" s="22"/>
      <c r="K77" s="22"/>
      <c r="L77" s="203">
        <f t="shared" si="14"/>
        <v>0</v>
      </c>
      <c r="M77" s="23">
        <f t="shared" si="11"/>
        <v>0</v>
      </c>
      <c r="N77" s="174">
        <f t="shared" si="12"/>
        <v>0</v>
      </c>
      <c r="O77" s="18"/>
      <c r="P77" s="6"/>
      <c r="Q77" s="6"/>
      <c r="R77" s="6"/>
      <c r="S77" s="6"/>
      <c r="T77" s="6"/>
      <c r="U77" s="6"/>
      <c r="V77" s="6"/>
      <c r="W77" s="6"/>
      <c r="X77" s="6"/>
      <c r="Y77" s="6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</row>
    <row r="78" spans="1:257" ht="29.1" customHeight="1" thickBot="1" x14ac:dyDescent="0.4">
      <c r="A78" s="87" t="str">
        <f t="shared" si="15"/>
        <v>NO</v>
      </c>
      <c r="B78" s="64"/>
      <c r="C78" s="20"/>
      <c r="D78" s="19"/>
      <c r="E78" s="22"/>
      <c r="F78" s="22"/>
      <c r="G78" s="22"/>
      <c r="H78" s="22"/>
      <c r="I78" s="22"/>
      <c r="J78" s="22"/>
      <c r="K78" s="22"/>
      <c r="L78" s="203">
        <f t="shared" si="14"/>
        <v>0</v>
      </c>
      <c r="M78" s="23">
        <f t="shared" si="11"/>
        <v>0</v>
      </c>
      <c r="N78" s="174">
        <f t="shared" si="12"/>
        <v>0</v>
      </c>
      <c r="O78" s="18"/>
      <c r="P78" s="6"/>
      <c r="Q78" s="6"/>
      <c r="R78" s="6"/>
      <c r="S78" s="6"/>
      <c r="T78" s="6"/>
      <c r="U78" s="6"/>
      <c r="V78" s="6"/>
      <c r="W78" s="6"/>
      <c r="X78" s="6"/>
      <c r="Y78" s="6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</row>
    <row r="79" spans="1:257" ht="29.1" customHeight="1" thickBot="1" x14ac:dyDescent="0.4">
      <c r="A79" s="87" t="str">
        <f t="shared" si="15"/>
        <v>NO</v>
      </c>
      <c r="B79" s="159"/>
      <c r="C79" s="20"/>
      <c r="D79" s="19"/>
      <c r="E79" s="22"/>
      <c r="F79" s="22"/>
      <c r="G79" s="22"/>
      <c r="H79" s="22"/>
      <c r="I79" s="22"/>
      <c r="J79" s="22"/>
      <c r="K79" s="22"/>
      <c r="L79" s="203">
        <f t="shared" si="14"/>
        <v>0</v>
      </c>
      <c r="M79" s="23">
        <f t="shared" si="11"/>
        <v>0</v>
      </c>
      <c r="N79" s="174">
        <f t="shared" si="12"/>
        <v>0</v>
      </c>
      <c r="O79" s="18"/>
      <c r="P79" s="6"/>
      <c r="Q79" s="6"/>
      <c r="R79" s="6"/>
      <c r="S79" s="6"/>
      <c r="T79" s="6"/>
      <c r="U79" s="6"/>
      <c r="V79" s="6"/>
      <c r="W79" s="6"/>
      <c r="X79" s="6"/>
      <c r="Y79" s="6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  <c r="HQ79" s="133"/>
      <c r="HR79" s="133"/>
      <c r="HS79" s="133"/>
      <c r="HT79" s="133"/>
      <c r="HU79" s="133"/>
      <c r="HV79" s="133"/>
      <c r="HW79" s="133"/>
      <c r="HX79" s="133"/>
      <c r="HY79" s="133"/>
      <c r="HZ79" s="133"/>
      <c r="IA79" s="133"/>
      <c r="IB79" s="133"/>
      <c r="IC79" s="133"/>
      <c r="ID79" s="133"/>
      <c r="IE79" s="133"/>
      <c r="IF79" s="133"/>
      <c r="IG79" s="133"/>
      <c r="IH79" s="133"/>
      <c r="II79" s="133"/>
      <c r="IJ79" s="133"/>
      <c r="IK79" s="133"/>
      <c r="IL79" s="133"/>
      <c r="IM79" s="133"/>
      <c r="IN79" s="133"/>
      <c r="IO79" s="133"/>
      <c r="IP79" s="133"/>
      <c r="IQ79" s="133"/>
      <c r="IR79" s="133"/>
      <c r="IS79" s="133"/>
      <c r="IT79" s="133"/>
      <c r="IU79" s="133"/>
      <c r="IV79" s="133"/>
      <c r="IW79" s="133"/>
    </row>
    <row r="80" spans="1:257" ht="29.1" customHeight="1" thickBot="1" x14ac:dyDescent="0.4">
      <c r="A80" s="87" t="str">
        <f t="shared" si="15"/>
        <v>NO</v>
      </c>
      <c r="B80" s="159"/>
      <c r="C80" s="20"/>
      <c r="D80" s="19"/>
      <c r="E80" s="22"/>
      <c r="F80" s="22"/>
      <c r="G80" s="22"/>
      <c r="H80" s="22"/>
      <c r="I80" s="22"/>
      <c r="J80" s="22"/>
      <c r="K80" s="22"/>
      <c r="L80" s="203">
        <f t="shared" si="14"/>
        <v>0</v>
      </c>
      <c r="M80" s="23">
        <f t="shared" si="11"/>
        <v>0</v>
      </c>
      <c r="N80" s="174">
        <f t="shared" si="12"/>
        <v>0</v>
      </c>
      <c r="O80" s="18"/>
      <c r="P80" s="6"/>
      <c r="Q80" s="6"/>
      <c r="R80" s="6"/>
      <c r="S80" s="6"/>
      <c r="T80" s="6"/>
      <c r="U80" s="6"/>
      <c r="V80" s="6"/>
      <c r="W80" s="6"/>
      <c r="X80" s="6"/>
      <c r="Y80" s="6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  <c r="IV80" s="133"/>
      <c r="IW80" s="133"/>
    </row>
    <row r="81" spans="1:25" ht="29.1" customHeight="1" thickBot="1" x14ac:dyDescent="0.4">
      <c r="A81" s="87" t="str">
        <f t="shared" si="15"/>
        <v>NO</v>
      </c>
      <c r="B81" s="64"/>
      <c r="C81" s="20"/>
      <c r="D81" s="64"/>
      <c r="E81" s="22"/>
      <c r="F81" s="22"/>
      <c r="G81" s="22"/>
      <c r="H81" s="22"/>
      <c r="I81" s="22"/>
      <c r="J81" s="22"/>
      <c r="K81" s="22"/>
      <c r="L81" s="203">
        <f t="shared" si="14"/>
        <v>0</v>
      </c>
      <c r="M81" s="23">
        <f t="shared" si="11"/>
        <v>0</v>
      </c>
      <c r="N81" s="174">
        <f t="shared" si="12"/>
        <v>0</v>
      </c>
      <c r="O81" s="18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28.5" customHeight="1" x14ac:dyDescent="0.35">
      <c r="A82" s="44">
        <f>COUNTIF(A3:A81,"SI")</f>
        <v>0</v>
      </c>
      <c r="B82" s="44">
        <f>COUNTA(B3:B81)</f>
        <v>26</v>
      </c>
      <c r="C82" s="44"/>
      <c r="D82" s="44"/>
      <c r="E82" s="46"/>
      <c r="F82" s="46"/>
      <c r="G82" s="44"/>
      <c r="H82" s="44"/>
      <c r="I82" s="44"/>
      <c r="J82" s="44"/>
      <c r="K82" s="44"/>
      <c r="L82" s="66">
        <f>SUM(L3:L81)</f>
        <v>584</v>
      </c>
      <c r="M82" s="48"/>
      <c r="N82" s="67">
        <f>SUM(N3:N81)</f>
        <v>584</v>
      </c>
      <c r="O82" s="18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27.95" customHeight="1" x14ac:dyDescent="0.35">
      <c r="A83" s="68"/>
      <c r="B83" s="68"/>
      <c r="C83" s="68"/>
      <c r="D83" s="68"/>
      <c r="E83" s="69"/>
      <c r="F83" s="69"/>
      <c r="G83" s="68"/>
      <c r="H83" s="68"/>
      <c r="I83" s="68"/>
      <c r="J83" s="68"/>
      <c r="K83" s="68"/>
      <c r="L83" s="70"/>
      <c r="M83" s="6"/>
      <c r="N83" s="7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6" customHeight="1" x14ac:dyDescent="0.2">
      <c r="A85" s="6"/>
      <c r="B85" s="50"/>
      <c r="C85" s="51"/>
      <c r="D85" s="51"/>
      <c r="E85" s="51"/>
      <c r="F85" s="52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6" customHeight="1" x14ac:dyDescent="0.2">
      <c r="A86" s="6"/>
      <c r="B86" s="53"/>
      <c r="C86" s="54"/>
      <c r="D86" s="54"/>
      <c r="E86" s="54"/>
      <c r="F86" s="54"/>
      <c r="G86" s="51"/>
      <c r="H86" s="51"/>
      <c r="I86" s="51"/>
      <c r="J86" s="51"/>
      <c r="K86" s="51"/>
      <c r="L86" s="5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6" customHeight="1" x14ac:dyDescent="0.2">
      <c r="A87" s="6"/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8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8.600000000000001" customHeight="1" x14ac:dyDescent="0.2">
      <c r="P88" s="6"/>
      <c r="Q88" s="6"/>
      <c r="R88" s="6"/>
      <c r="S88" s="6"/>
      <c r="T88" s="6"/>
    </row>
    <row r="89" spans="1:25" ht="18.600000000000001" customHeight="1" x14ac:dyDescent="0.2">
      <c r="P89" s="6"/>
      <c r="Q89" s="6"/>
    </row>
    <row r="90" spans="1:25" ht="18.600000000000001" customHeight="1" x14ac:dyDescent="0.2">
      <c r="P90" s="6"/>
      <c r="Q90" s="6"/>
    </row>
    <row r="91" spans="1:25" ht="18.600000000000001" customHeight="1" x14ac:dyDescent="0.2">
      <c r="P91" s="6"/>
      <c r="Q91" s="6"/>
    </row>
    <row r="92" spans="1:25" ht="18.600000000000001" customHeight="1" x14ac:dyDescent="0.2">
      <c r="P92" s="6"/>
      <c r="Q92" s="6"/>
    </row>
    <row r="93" spans="1:25" ht="18.600000000000001" customHeight="1" x14ac:dyDescent="0.2">
      <c r="P93" s="6"/>
      <c r="Q93" s="6"/>
    </row>
  </sheetData>
  <sortState ref="A3:P50">
    <sortCondition descending="1" ref="L3:L50"/>
  </sortState>
  <mergeCells count="1">
    <mergeCell ref="A1:F1"/>
  </mergeCells>
  <conditionalFormatting sqref="A3:A72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P12" sqref="P12:Q13"/>
    </sheetView>
  </sheetViews>
  <sheetFormatPr defaultColWidth="11.42578125" defaultRowHeight="18.600000000000001" customHeight="1" x14ac:dyDescent="0.2"/>
  <cols>
    <col min="1" max="1" width="11.42578125" style="89" customWidth="1"/>
    <col min="2" max="2" width="55.7109375" style="89" customWidth="1"/>
    <col min="3" max="3" width="12.7109375" style="89" customWidth="1"/>
    <col min="4" max="4" width="67" style="89" customWidth="1"/>
    <col min="5" max="5" width="22.85546875" style="89" customWidth="1"/>
    <col min="6" max="6" width="23" style="89" customWidth="1"/>
    <col min="7" max="7" width="22.42578125" style="89" customWidth="1"/>
    <col min="8" max="10" width="22.42578125" style="133" customWidth="1"/>
    <col min="11" max="11" width="23" style="89" customWidth="1"/>
    <col min="12" max="12" width="21.42578125" style="89" customWidth="1"/>
    <col min="13" max="13" width="11.42578125" style="89" customWidth="1"/>
    <col min="14" max="14" width="27.28515625" style="89" customWidth="1"/>
    <col min="15" max="15" width="11.42578125" style="89" customWidth="1"/>
    <col min="16" max="16" width="11.42578125" style="133" customWidth="1"/>
    <col min="17" max="17" width="59.7109375" style="133" customWidth="1"/>
    <col min="18" max="18" width="18.5703125" style="89" customWidth="1"/>
    <col min="19" max="19" width="11.42578125" style="89" customWidth="1"/>
    <col min="20" max="20" width="35.42578125" style="89" customWidth="1"/>
    <col min="21" max="22" width="11.42578125" style="89" customWidth="1"/>
    <col min="23" max="23" width="36.28515625" style="89" customWidth="1"/>
    <col min="24" max="24" width="11.42578125" style="89" customWidth="1"/>
    <col min="25" max="25" width="67.140625" style="89" customWidth="1"/>
    <col min="26" max="257" width="11.42578125" style="89" customWidth="1"/>
  </cols>
  <sheetData>
    <row r="1" spans="1:25" ht="28.5" customHeight="1" thickBot="1" x14ac:dyDescent="0.45">
      <c r="A1" s="223" t="s">
        <v>79</v>
      </c>
      <c r="B1" s="224"/>
      <c r="C1" s="224"/>
      <c r="D1" s="224"/>
      <c r="E1" s="224"/>
      <c r="F1" s="225"/>
      <c r="G1" s="60"/>
      <c r="H1" s="176"/>
      <c r="I1" s="176"/>
      <c r="J1" s="176"/>
      <c r="K1" s="61"/>
      <c r="L1" s="5"/>
      <c r="M1" s="5"/>
      <c r="N1" s="5"/>
      <c r="O1" s="6"/>
      <c r="P1" s="5"/>
      <c r="Q1" s="5"/>
      <c r="R1" s="5"/>
      <c r="S1" s="6"/>
      <c r="T1" s="5"/>
      <c r="U1" s="6"/>
      <c r="V1" s="6"/>
      <c r="W1" s="6"/>
      <c r="X1" s="6"/>
      <c r="Y1" s="6"/>
    </row>
    <row r="2" spans="1:25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121</v>
      </c>
      <c r="F2" s="9" t="s">
        <v>165</v>
      </c>
      <c r="G2" s="9" t="s">
        <v>166</v>
      </c>
      <c r="H2" s="9" t="s">
        <v>167</v>
      </c>
      <c r="I2" s="9" t="s">
        <v>168</v>
      </c>
      <c r="J2" s="9" t="s">
        <v>122</v>
      </c>
      <c r="K2" s="9" t="s">
        <v>169</v>
      </c>
      <c r="L2" s="10" t="s">
        <v>4</v>
      </c>
      <c r="M2" s="11" t="s">
        <v>5</v>
      </c>
      <c r="N2" s="11" t="s">
        <v>6</v>
      </c>
      <c r="O2" s="78"/>
      <c r="P2" s="13" t="s">
        <v>7</v>
      </c>
      <c r="Q2" s="14" t="s">
        <v>3</v>
      </c>
      <c r="R2" s="15" t="s">
        <v>8</v>
      </c>
      <c r="S2" s="16"/>
      <c r="T2" s="17" t="s">
        <v>9</v>
      </c>
      <c r="U2" s="18"/>
      <c r="V2" s="30"/>
      <c r="W2" s="30"/>
      <c r="X2" s="30"/>
      <c r="Y2" s="30"/>
    </row>
    <row r="3" spans="1:25" ht="29.1" customHeight="1" thickBot="1" x14ac:dyDescent="0.45">
      <c r="A3" s="181" t="str">
        <f t="shared" ref="A3:A45" si="0">IF(M3&lt;2,"NO","SI")</f>
        <v>NO</v>
      </c>
      <c r="B3" s="215" t="s">
        <v>170</v>
      </c>
      <c r="C3" s="216" t="s">
        <v>138</v>
      </c>
      <c r="D3" s="217" t="s">
        <v>114</v>
      </c>
      <c r="E3" s="216">
        <v>100</v>
      </c>
      <c r="F3" s="206"/>
      <c r="G3" s="206"/>
      <c r="H3" s="206"/>
      <c r="I3" s="206"/>
      <c r="J3" s="206"/>
      <c r="K3" s="206"/>
      <c r="L3" s="203">
        <f>IF(M3=7,SUM(E3:K3)-SMALL(E3:K3,1)-SMALL(E3:K3,2),IF(M3=6,SUM(E3:K3)-SMALL(E3:K3,1),SUM(E3:K3)))</f>
        <v>100</v>
      </c>
      <c r="M3" s="23">
        <f t="shared" ref="M3:M34" si="1">COUNTA(E3:K3)</f>
        <v>1</v>
      </c>
      <c r="N3" s="174">
        <f t="shared" ref="N3:N34" si="2">SUM(E3:K3)</f>
        <v>100</v>
      </c>
      <c r="O3" s="24"/>
      <c r="P3" s="25">
        <v>1213</v>
      </c>
      <c r="Q3" s="26" t="s">
        <v>114</v>
      </c>
      <c r="R3" s="27">
        <f t="shared" ref="R3:R34" si="3">SUMIF($C$3:$C$101,P3,$N$3:$N$101)</f>
        <v>155</v>
      </c>
      <c r="S3" s="28"/>
      <c r="T3" s="29">
        <f t="shared" ref="T3:T34" si="4">SUMIF($C$3:$C$101,P3,$L$3:$L$101)</f>
        <v>155</v>
      </c>
      <c r="U3" s="18"/>
      <c r="V3" s="30"/>
      <c r="W3" s="30"/>
      <c r="X3" s="30"/>
      <c r="Y3" s="30"/>
    </row>
    <row r="4" spans="1:25" ht="29.1" customHeight="1" thickBot="1" x14ac:dyDescent="0.45">
      <c r="A4" s="181" t="str">
        <f t="shared" si="0"/>
        <v>NO</v>
      </c>
      <c r="B4" s="215" t="s">
        <v>171</v>
      </c>
      <c r="C4" s="216" t="s">
        <v>172</v>
      </c>
      <c r="D4" s="218" t="s">
        <v>173</v>
      </c>
      <c r="E4" s="216">
        <v>90</v>
      </c>
      <c r="F4" s="206"/>
      <c r="G4" s="206"/>
      <c r="H4" s="206"/>
      <c r="I4" s="206"/>
      <c r="J4" s="206"/>
      <c r="K4" s="206"/>
      <c r="L4" s="203">
        <f t="shared" ref="L4:L67" si="5">IF(M4=7,SUM(E4:K4)-SMALL(E4:K4,1)-SMALL(E4:K4,2),IF(M4=6,SUM(E4:K4)-SMALL(E4:K4,1),SUM(E4:K4)))</f>
        <v>90</v>
      </c>
      <c r="M4" s="23">
        <f t="shared" si="1"/>
        <v>1</v>
      </c>
      <c r="N4" s="174">
        <f t="shared" si="2"/>
        <v>90</v>
      </c>
      <c r="O4" s="24"/>
      <c r="P4" s="25"/>
      <c r="Q4" s="26"/>
      <c r="R4" s="27">
        <f t="shared" si="3"/>
        <v>0</v>
      </c>
      <c r="S4" s="28"/>
      <c r="T4" s="29">
        <f t="shared" si="4"/>
        <v>0</v>
      </c>
      <c r="U4" s="18"/>
      <c r="V4" s="30"/>
      <c r="W4" s="30"/>
      <c r="X4" s="30"/>
      <c r="Y4" s="30"/>
    </row>
    <row r="5" spans="1:25" ht="29.1" customHeight="1" thickBot="1" x14ac:dyDescent="0.45">
      <c r="A5" s="181" t="str">
        <f t="shared" si="0"/>
        <v>NO</v>
      </c>
      <c r="B5" s="215" t="s">
        <v>174</v>
      </c>
      <c r="C5" s="216" t="s">
        <v>135</v>
      </c>
      <c r="D5" s="217" t="s">
        <v>136</v>
      </c>
      <c r="E5" s="216">
        <v>80</v>
      </c>
      <c r="F5" s="206"/>
      <c r="G5" s="206"/>
      <c r="H5" s="206"/>
      <c r="I5" s="206"/>
      <c r="J5" s="206"/>
      <c r="K5" s="206"/>
      <c r="L5" s="203">
        <f t="shared" si="5"/>
        <v>80</v>
      </c>
      <c r="M5" s="23">
        <f t="shared" si="1"/>
        <v>1</v>
      </c>
      <c r="N5" s="174">
        <f t="shared" si="2"/>
        <v>80</v>
      </c>
      <c r="O5" s="24"/>
      <c r="P5" s="25">
        <v>2232</v>
      </c>
      <c r="Q5" s="26" t="s">
        <v>119</v>
      </c>
      <c r="R5" s="27">
        <f t="shared" si="3"/>
        <v>79</v>
      </c>
      <c r="S5" s="28"/>
      <c r="T5" s="29">
        <f t="shared" si="4"/>
        <v>79</v>
      </c>
      <c r="U5" s="18"/>
      <c r="V5" s="30"/>
      <c r="W5" s="30"/>
      <c r="X5" s="30"/>
      <c r="Y5" s="30"/>
    </row>
    <row r="6" spans="1:25" ht="29.1" customHeight="1" thickBot="1" x14ac:dyDescent="0.4">
      <c r="A6" s="181" t="str">
        <f t="shared" si="0"/>
        <v>NO</v>
      </c>
      <c r="B6" s="215" t="s">
        <v>175</v>
      </c>
      <c r="C6" s="216" t="s">
        <v>140</v>
      </c>
      <c r="D6" s="217" t="s">
        <v>141</v>
      </c>
      <c r="E6" s="216">
        <v>60</v>
      </c>
      <c r="F6" s="22"/>
      <c r="G6" s="22"/>
      <c r="H6" s="22"/>
      <c r="I6" s="22"/>
      <c r="J6" s="22"/>
      <c r="K6" s="22"/>
      <c r="L6" s="203">
        <f t="shared" si="5"/>
        <v>60</v>
      </c>
      <c r="M6" s="23">
        <f t="shared" si="1"/>
        <v>1</v>
      </c>
      <c r="N6" s="174">
        <f t="shared" si="2"/>
        <v>60</v>
      </c>
      <c r="O6" s="24"/>
      <c r="P6" s="25">
        <v>1180</v>
      </c>
      <c r="Q6" s="26" t="s">
        <v>14</v>
      </c>
      <c r="R6" s="27">
        <f t="shared" si="3"/>
        <v>0</v>
      </c>
      <c r="S6" s="28"/>
      <c r="T6" s="29">
        <f t="shared" si="4"/>
        <v>0</v>
      </c>
      <c r="U6" s="18"/>
      <c r="V6" s="30"/>
      <c r="W6" s="30"/>
      <c r="X6" s="30"/>
      <c r="Y6" s="30"/>
    </row>
    <row r="7" spans="1:25" ht="29.1" customHeight="1" thickBot="1" x14ac:dyDescent="0.4">
      <c r="A7" s="181" t="str">
        <f t="shared" si="0"/>
        <v>NO</v>
      </c>
      <c r="B7" s="215" t="s">
        <v>176</v>
      </c>
      <c r="C7" s="216" t="s">
        <v>148</v>
      </c>
      <c r="D7" s="217" t="s">
        <v>20</v>
      </c>
      <c r="E7" s="216">
        <v>50</v>
      </c>
      <c r="F7" s="22"/>
      <c r="G7" s="22"/>
      <c r="H7" s="22"/>
      <c r="I7" s="22"/>
      <c r="J7" s="22"/>
      <c r="K7" s="22"/>
      <c r="L7" s="203">
        <f t="shared" si="5"/>
        <v>50</v>
      </c>
      <c r="M7" s="23">
        <f t="shared" si="1"/>
        <v>1</v>
      </c>
      <c r="N7" s="174">
        <f t="shared" si="2"/>
        <v>50</v>
      </c>
      <c r="O7" s="24"/>
      <c r="P7" s="25">
        <v>1115</v>
      </c>
      <c r="Q7" s="26" t="s">
        <v>15</v>
      </c>
      <c r="R7" s="27">
        <f t="shared" si="3"/>
        <v>0</v>
      </c>
      <c r="S7" s="28"/>
      <c r="T7" s="29">
        <f t="shared" si="4"/>
        <v>0</v>
      </c>
      <c r="U7" s="18"/>
      <c r="V7" s="30"/>
      <c r="W7" s="30"/>
      <c r="X7" s="30"/>
      <c r="Y7" s="30"/>
    </row>
    <row r="8" spans="1:25" ht="29.1" customHeight="1" thickBot="1" x14ac:dyDescent="0.4">
      <c r="A8" s="181" t="str">
        <f t="shared" si="0"/>
        <v>NO</v>
      </c>
      <c r="B8" s="215" t="s">
        <v>177</v>
      </c>
      <c r="C8" s="216" t="s">
        <v>131</v>
      </c>
      <c r="D8" s="217" t="s">
        <v>132</v>
      </c>
      <c r="E8" s="216">
        <v>40</v>
      </c>
      <c r="F8" s="22"/>
      <c r="G8" s="22"/>
      <c r="H8" s="22"/>
      <c r="I8" s="22"/>
      <c r="J8" s="22"/>
      <c r="K8" s="22"/>
      <c r="L8" s="203">
        <f t="shared" si="5"/>
        <v>40</v>
      </c>
      <c r="M8" s="23">
        <f t="shared" si="1"/>
        <v>1</v>
      </c>
      <c r="N8" s="174">
        <f t="shared" si="2"/>
        <v>40</v>
      </c>
      <c r="O8" s="24"/>
      <c r="P8" s="25">
        <v>10</v>
      </c>
      <c r="Q8" s="26" t="s">
        <v>16</v>
      </c>
      <c r="R8" s="27">
        <f t="shared" si="3"/>
        <v>0</v>
      </c>
      <c r="S8" s="28"/>
      <c r="T8" s="29">
        <f t="shared" si="4"/>
        <v>0</v>
      </c>
      <c r="U8" s="18"/>
      <c r="V8" s="30"/>
      <c r="W8" s="30"/>
      <c r="X8" s="30"/>
      <c r="Y8" s="30"/>
    </row>
    <row r="9" spans="1:25" ht="29.1" customHeight="1" thickBot="1" x14ac:dyDescent="0.4">
      <c r="A9" s="181" t="str">
        <f t="shared" si="0"/>
        <v>NO</v>
      </c>
      <c r="B9" s="215" t="s">
        <v>178</v>
      </c>
      <c r="C9" s="216" t="s">
        <v>138</v>
      </c>
      <c r="D9" s="217" t="s">
        <v>114</v>
      </c>
      <c r="E9" s="216">
        <v>30</v>
      </c>
      <c r="F9" s="22"/>
      <c r="G9" s="22"/>
      <c r="H9" s="22"/>
      <c r="I9" s="22"/>
      <c r="J9" s="22"/>
      <c r="K9" s="22"/>
      <c r="L9" s="203">
        <f t="shared" si="5"/>
        <v>30</v>
      </c>
      <c r="M9" s="23">
        <f t="shared" si="1"/>
        <v>1</v>
      </c>
      <c r="N9" s="174">
        <f t="shared" si="2"/>
        <v>30</v>
      </c>
      <c r="O9" s="24"/>
      <c r="P9" s="25">
        <v>1589</v>
      </c>
      <c r="Q9" s="26" t="s">
        <v>18</v>
      </c>
      <c r="R9" s="27">
        <f t="shared" si="3"/>
        <v>10</v>
      </c>
      <c r="S9" s="28"/>
      <c r="T9" s="29">
        <f t="shared" si="4"/>
        <v>10</v>
      </c>
      <c r="U9" s="18"/>
      <c r="V9" s="30"/>
      <c r="W9" s="30"/>
      <c r="X9" s="30"/>
      <c r="Y9" s="30"/>
    </row>
    <row r="10" spans="1:25" ht="29.1" customHeight="1" thickBot="1" x14ac:dyDescent="0.4">
      <c r="A10" s="181" t="str">
        <f t="shared" si="0"/>
        <v>NO</v>
      </c>
      <c r="B10" s="215" t="s">
        <v>179</v>
      </c>
      <c r="C10" s="216" t="s">
        <v>131</v>
      </c>
      <c r="D10" s="217" t="s">
        <v>132</v>
      </c>
      <c r="E10" s="216">
        <v>20</v>
      </c>
      <c r="F10" s="22"/>
      <c r="G10" s="22"/>
      <c r="H10" s="22"/>
      <c r="I10" s="22"/>
      <c r="J10" s="22"/>
      <c r="K10" s="22"/>
      <c r="L10" s="203">
        <f t="shared" si="5"/>
        <v>20</v>
      </c>
      <c r="M10" s="23">
        <f t="shared" si="1"/>
        <v>1</v>
      </c>
      <c r="N10" s="174">
        <f t="shared" si="2"/>
        <v>20</v>
      </c>
      <c r="O10" s="24"/>
      <c r="P10" s="25"/>
      <c r="Q10" s="26"/>
      <c r="R10" s="27">
        <f t="shared" si="3"/>
        <v>0</v>
      </c>
      <c r="S10" s="28"/>
      <c r="T10" s="29">
        <f t="shared" si="4"/>
        <v>0</v>
      </c>
      <c r="U10" s="18"/>
      <c r="V10" s="30"/>
      <c r="W10" s="30"/>
      <c r="X10" s="30"/>
      <c r="Y10" s="30"/>
    </row>
    <row r="11" spans="1:25" ht="29.1" customHeight="1" thickBot="1" x14ac:dyDescent="0.4">
      <c r="A11" s="181" t="str">
        <f t="shared" si="0"/>
        <v>NO</v>
      </c>
      <c r="B11" s="215" t="s">
        <v>180</v>
      </c>
      <c r="C11" s="216" t="s">
        <v>148</v>
      </c>
      <c r="D11" s="217" t="s">
        <v>20</v>
      </c>
      <c r="E11" s="216">
        <v>15</v>
      </c>
      <c r="F11" s="22"/>
      <c r="G11" s="22"/>
      <c r="H11" s="22"/>
      <c r="I11" s="22"/>
      <c r="J11" s="22"/>
      <c r="K11" s="22"/>
      <c r="L11" s="203">
        <f t="shared" si="5"/>
        <v>15</v>
      </c>
      <c r="M11" s="23">
        <f t="shared" si="1"/>
        <v>1</v>
      </c>
      <c r="N11" s="174">
        <f t="shared" si="2"/>
        <v>15</v>
      </c>
      <c r="O11" s="24"/>
      <c r="P11" s="25">
        <v>1590</v>
      </c>
      <c r="Q11" s="26" t="s">
        <v>21</v>
      </c>
      <c r="R11" s="27">
        <f t="shared" si="3"/>
        <v>5</v>
      </c>
      <c r="S11" s="28"/>
      <c r="T11" s="29">
        <f t="shared" si="4"/>
        <v>5</v>
      </c>
      <c r="U11" s="18"/>
      <c r="V11" s="30"/>
      <c r="W11" s="30"/>
      <c r="X11" s="30"/>
      <c r="Y11" s="30"/>
    </row>
    <row r="12" spans="1:25" ht="29.1" customHeight="1" thickBot="1" x14ac:dyDescent="0.4">
      <c r="A12" s="181" t="str">
        <f t="shared" si="0"/>
        <v>NO</v>
      </c>
      <c r="B12" s="215" t="s">
        <v>181</v>
      </c>
      <c r="C12" s="216" t="s">
        <v>138</v>
      </c>
      <c r="D12" s="217" t="s">
        <v>114</v>
      </c>
      <c r="E12" s="216">
        <v>12</v>
      </c>
      <c r="F12" s="22"/>
      <c r="G12" s="22"/>
      <c r="H12" s="22"/>
      <c r="I12" s="22"/>
      <c r="J12" s="22"/>
      <c r="K12" s="22"/>
      <c r="L12" s="203">
        <f t="shared" si="5"/>
        <v>12</v>
      </c>
      <c r="M12" s="23">
        <f t="shared" si="1"/>
        <v>1</v>
      </c>
      <c r="N12" s="174">
        <f t="shared" si="2"/>
        <v>12</v>
      </c>
      <c r="O12" s="24"/>
      <c r="P12" s="25">
        <v>2074</v>
      </c>
      <c r="Q12" s="26" t="s">
        <v>425</v>
      </c>
      <c r="R12" s="27">
        <f t="shared" si="3"/>
        <v>90</v>
      </c>
      <c r="S12" s="28"/>
      <c r="T12" s="29">
        <f t="shared" si="4"/>
        <v>90</v>
      </c>
      <c r="U12" s="18"/>
      <c r="V12" s="30"/>
      <c r="W12" s="30"/>
      <c r="X12" s="30"/>
      <c r="Y12" s="30"/>
    </row>
    <row r="13" spans="1:25" ht="29.1" customHeight="1" thickBot="1" x14ac:dyDescent="0.4">
      <c r="A13" s="181" t="str">
        <f t="shared" si="0"/>
        <v>NO</v>
      </c>
      <c r="B13" s="215" t="s">
        <v>182</v>
      </c>
      <c r="C13" s="216" t="s">
        <v>140</v>
      </c>
      <c r="D13" s="217" t="s">
        <v>141</v>
      </c>
      <c r="E13" s="216">
        <v>9</v>
      </c>
      <c r="F13" s="22"/>
      <c r="G13" s="22"/>
      <c r="H13" s="22"/>
      <c r="I13" s="22"/>
      <c r="J13" s="22"/>
      <c r="K13" s="22"/>
      <c r="L13" s="203">
        <f t="shared" si="5"/>
        <v>9</v>
      </c>
      <c r="M13" s="23">
        <f t="shared" si="1"/>
        <v>1</v>
      </c>
      <c r="N13" s="174">
        <f t="shared" si="2"/>
        <v>9</v>
      </c>
      <c r="O13" s="24"/>
      <c r="P13" s="25">
        <v>2310</v>
      </c>
      <c r="Q13" s="26" t="s">
        <v>426</v>
      </c>
      <c r="R13" s="27">
        <f t="shared" si="3"/>
        <v>0</v>
      </c>
      <c r="S13" s="28"/>
      <c r="T13" s="29">
        <f t="shared" si="4"/>
        <v>0</v>
      </c>
      <c r="U13" s="18"/>
      <c r="V13" s="30"/>
      <c r="W13" s="30"/>
      <c r="X13" s="30"/>
      <c r="Y13" s="30"/>
    </row>
    <row r="14" spans="1:25" ht="29.1" customHeight="1" thickBot="1" x14ac:dyDescent="0.4">
      <c r="A14" s="181" t="str">
        <f t="shared" si="0"/>
        <v>NO</v>
      </c>
      <c r="B14" s="215" t="s">
        <v>183</v>
      </c>
      <c r="C14" s="216" t="s">
        <v>138</v>
      </c>
      <c r="D14" s="217" t="s">
        <v>114</v>
      </c>
      <c r="E14" s="216">
        <v>8</v>
      </c>
      <c r="F14" s="22"/>
      <c r="G14" s="22"/>
      <c r="H14" s="22"/>
      <c r="I14" s="22"/>
      <c r="J14" s="22"/>
      <c r="K14" s="22"/>
      <c r="L14" s="203">
        <f t="shared" si="5"/>
        <v>8</v>
      </c>
      <c r="M14" s="23">
        <f t="shared" si="1"/>
        <v>1</v>
      </c>
      <c r="N14" s="174">
        <f t="shared" si="2"/>
        <v>8</v>
      </c>
      <c r="O14" s="24"/>
      <c r="P14" s="25">
        <v>1843</v>
      </c>
      <c r="Q14" s="26" t="s">
        <v>27</v>
      </c>
      <c r="R14" s="27">
        <f t="shared" si="3"/>
        <v>0</v>
      </c>
      <c r="S14" s="28"/>
      <c r="T14" s="29">
        <f t="shared" si="4"/>
        <v>0</v>
      </c>
      <c r="U14" s="18"/>
      <c r="V14" s="30"/>
      <c r="W14" s="30"/>
      <c r="X14" s="30"/>
      <c r="Y14" s="30"/>
    </row>
    <row r="15" spans="1:25" ht="29.1" customHeight="1" thickBot="1" x14ac:dyDescent="0.4">
      <c r="A15" s="181" t="str">
        <f t="shared" si="0"/>
        <v>NO</v>
      </c>
      <c r="B15" s="215" t="s">
        <v>184</v>
      </c>
      <c r="C15" s="216" t="s">
        <v>185</v>
      </c>
      <c r="D15" s="217" t="s">
        <v>186</v>
      </c>
      <c r="E15" s="216">
        <v>7</v>
      </c>
      <c r="F15" s="22"/>
      <c r="G15" s="22"/>
      <c r="H15" s="22"/>
      <c r="I15" s="22"/>
      <c r="J15" s="22"/>
      <c r="K15" s="22"/>
      <c r="L15" s="203">
        <f t="shared" si="5"/>
        <v>7</v>
      </c>
      <c r="M15" s="23">
        <f t="shared" si="1"/>
        <v>1</v>
      </c>
      <c r="N15" s="174">
        <f t="shared" si="2"/>
        <v>7</v>
      </c>
      <c r="O15" s="24"/>
      <c r="P15" s="25">
        <v>1317</v>
      </c>
      <c r="Q15" s="26" t="s">
        <v>28</v>
      </c>
      <c r="R15" s="27">
        <f t="shared" si="3"/>
        <v>5</v>
      </c>
      <c r="S15" s="28"/>
      <c r="T15" s="29">
        <f t="shared" si="4"/>
        <v>5</v>
      </c>
      <c r="U15" s="18"/>
      <c r="V15" s="30"/>
      <c r="W15" s="30"/>
      <c r="X15" s="30"/>
      <c r="Y15" s="30"/>
    </row>
    <row r="16" spans="1:25" ht="29.1" customHeight="1" thickBot="1" x14ac:dyDescent="0.4">
      <c r="A16" s="181" t="str">
        <f t="shared" si="0"/>
        <v>NO</v>
      </c>
      <c r="B16" s="215" t="s">
        <v>187</v>
      </c>
      <c r="C16" s="216" t="s">
        <v>148</v>
      </c>
      <c r="D16" s="217" t="s">
        <v>20</v>
      </c>
      <c r="E16" s="216">
        <v>6</v>
      </c>
      <c r="F16" s="22"/>
      <c r="G16" s="22"/>
      <c r="H16" s="22"/>
      <c r="I16" s="22"/>
      <c r="J16" s="22"/>
      <c r="K16" s="22"/>
      <c r="L16" s="203">
        <f t="shared" si="5"/>
        <v>6</v>
      </c>
      <c r="M16" s="23">
        <f t="shared" si="1"/>
        <v>1</v>
      </c>
      <c r="N16" s="174">
        <f t="shared" si="2"/>
        <v>6</v>
      </c>
      <c r="O16" s="24"/>
      <c r="P16" s="25"/>
      <c r="Q16" s="26"/>
      <c r="R16" s="27">
        <f t="shared" si="3"/>
        <v>0</v>
      </c>
      <c r="S16" s="28"/>
      <c r="T16" s="29">
        <f t="shared" si="4"/>
        <v>0</v>
      </c>
      <c r="U16" s="18"/>
      <c r="V16" s="30"/>
      <c r="W16" s="30"/>
      <c r="X16" s="30"/>
      <c r="Y16" s="30"/>
    </row>
    <row r="17" spans="1:25" ht="29.1" customHeight="1" thickBot="1" x14ac:dyDescent="0.4">
      <c r="A17" s="181" t="str">
        <f t="shared" si="0"/>
        <v>NO</v>
      </c>
      <c r="B17" s="215" t="s">
        <v>188</v>
      </c>
      <c r="C17" s="216" t="s">
        <v>189</v>
      </c>
      <c r="D17" s="217" t="s">
        <v>190</v>
      </c>
      <c r="E17" s="216">
        <v>5</v>
      </c>
      <c r="F17" s="22"/>
      <c r="G17" s="22"/>
      <c r="H17" s="22"/>
      <c r="I17" s="22"/>
      <c r="J17" s="22"/>
      <c r="K17" s="22"/>
      <c r="L17" s="203">
        <f t="shared" si="5"/>
        <v>5</v>
      </c>
      <c r="M17" s="23">
        <f t="shared" si="1"/>
        <v>1</v>
      </c>
      <c r="N17" s="174">
        <f t="shared" si="2"/>
        <v>5</v>
      </c>
      <c r="O17" s="24"/>
      <c r="P17" s="25">
        <v>1886</v>
      </c>
      <c r="Q17" s="26" t="s">
        <v>31</v>
      </c>
      <c r="R17" s="27">
        <f t="shared" si="3"/>
        <v>60</v>
      </c>
      <c r="S17" s="28"/>
      <c r="T17" s="29">
        <f t="shared" si="4"/>
        <v>60</v>
      </c>
      <c r="U17" s="18"/>
      <c r="V17" s="30"/>
      <c r="W17" s="30"/>
      <c r="X17" s="30"/>
      <c r="Y17" s="30"/>
    </row>
    <row r="18" spans="1:25" ht="29.1" customHeight="1" thickBot="1" x14ac:dyDescent="0.4">
      <c r="A18" s="181" t="str">
        <f t="shared" si="0"/>
        <v>NO</v>
      </c>
      <c r="B18" s="215" t="s">
        <v>191</v>
      </c>
      <c r="C18" s="216" t="s">
        <v>146</v>
      </c>
      <c r="D18" s="217" t="s">
        <v>21</v>
      </c>
      <c r="E18" s="216">
        <v>5</v>
      </c>
      <c r="F18" s="22"/>
      <c r="G18" s="22"/>
      <c r="H18" s="22"/>
      <c r="I18" s="22"/>
      <c r="J18" s="22"/>
      <c r="K18" s="22"/>
      <c r="L18" s="203">
        <f t="shared" si="5"/>
        <v>5</v>
      </c>
      <c r="M18" s="23">
        <f t="shared" si="1"/>
        <v>1</v>
      </c>
      <c r="N18" s="174">
        <f t="shared" si="2"/>
        <v>5</v>
      </c>
      <c r="O18" s="24"/>
      <c r="P18" s="25">
        <v>2144</v>
      </c>
      <c r="Q18" s="171" t="s">
        <v>107</v>
      </c>
      <c r="R18" s="27">
        <f t="shared" si="3"/>
        <v>0</v>
      </c>
      <c r="S18" s="28"/>
      <c r="T18" s="29">
        <f t="shared" si="4"/>
        <v>0</v>
      </c>
      <c r="U18" s="18"/>
      <c r="V18" s="30"/>
      <c r="W18" s="30"/>
      <c r="X18" s="30"/>
      <c r="Y18" s="30"/>
    </row>
    <row r="19" spans="1:25" ht="29.1" customHeight="1" thickBot="1" x14ac:dyDescent="0.4">
      <c r="A19" s="181" t="str">
        <f t="shared" si="0"/>
        <v>NO</v>
      </c>
      <c r="B19" s="215" t="s">
        <v>192</v>
      </c>
      <c r="C19" s="216" t="s">
        <v>140</v>
      </c>
      <c r="D19" s="217" t="s">
        <v>141</v>
      </c>
      <c r="E19" s="216">
        <v>5</v>
      </c>
      <c r="F19" s="22"/>
      <c r="G19" s="22"/>
      <c r="H19" s="22"/>
      <c r="I19" s="22"/>
      <c r="J19" s="22"/>
      <c r="K19" s="22"/>
      <c r="L19" s="203">
        <f t="shared" si="5"/>
        <v>5</v>
      </c>
      <c r="M19" s="23">
        <f t="shared" si="1"/>
        <v>1</v>
      </c>
      <c r="N19" s="174">
        <f t="shared" si="2"/>
        <v>5</v>
      </c>
      <c r="O19" s="24"/>
      <c r="P19" s="25"/>
      <c r="Q19" s="26"/>
      <c r="R19" s="27">
        <f t="shared" si="3"/>
        <v>0</v>
      </c>
      <c r="S19" s="28"/>
      <c r="T19" s="29">
        <f t="shared" si="4"/>
        <v>0</v>
      </c>
      <c r="U19" s="18"/>
      <c r="V19" s="30"/>
      <c r="W19" s="30"/>
      <c r="X19" s="30"/>
      <c r="Y19" s="30"/>
    </row>
    <row r="20" spans="1:25" ht="29.1" customHeight="1" thickBot="1" x14ac:dyDescent="0.4">
      <c r="A20" s="181" t="str">
        <f t="shared" si="0"/>
        <v>NO</v>
      </c>
      <c r="B20" s="215" t="s">
        <v>193</v>
      </c>
      <c r="C20" s="216" t="s">
        <v>135</v>
      </c>
      <c r="D20" s="217" t="s">
        <v>136</v>
      </c>
      <c r="E20" s="216">
        <v>5</v>
      </c>
      <c r="F20" s="22"/>
      <c r="G20" s="22"/>
      <c r="H20" s="22"/>
      <c r="I20" s="22"/>
      <c r="J20" s="22"/>
      <c r="K20" s="22"/>
      <c r="L20" s="203">
        <f t="shared" si="5"/>
        <v>5</v>
      </c>
      <c r="M20" s="23">
        <f t="shared" si="1"/>
        <v>1</v>
      </c>
      <c r="N20" s="174">
        <f t="shared" si="2"/>
        <v>5</v>
      </c>
      <c r="O20" s="24"/>
      <c r="P20" s="25">
        <v>1298</v>
      </c>
      <c r="Q20" s="26" t="s">
        <v>35</v>
      </c>
      <c r="R20" s="27">
        <f t="shared" si="3"/>
        <v>7</v>
      </c>
      <c r="S20" s="28"/>
      <c r="T20" s="29">
        <f t="shared" si="4"/>
        <v>7</v>
      </c>
      <c r="U20" s="18"/>
      <c r="V20" s="30"/>
      <c r="W20" s="30"/>
      <c r="X20" s="30"/>
      <c r="Y20" s="30"/>
    </row>
    <row r="21" spans="1:25" ht="29.1" customHeight="1" thickBot="1" x14ac:dyDescent="0.4">
      <c r="A21" s="181" t="str">
        <f t="shared" si="0"/>
        <v>NO</v>
      </c>
      <c r="B21" s="215" t="s">
        <v>194</v>
      </c>
      <c r="C21" s="216" t="s">
        <v>195</v>
      </c>
      <c r="D21" s="217" t="s">
        <v>196</v>
      </c>
      <c r="E21" s="216">
        <v>5</v>
      </c>
      <c r="F21" s="22"/>
      <c r="G21" s="22"/>
      <c r="H21" s="22"/>
      <c r="I21" s="22"/>
      <c r="J21" s="22"/>
      <c r="K21" s="22"/>
      <c r="L21" s="203">
        <f t="shared" si="5"/>
        <v>5</v>
      </c>
      <c r="M21" s="23">
        <f t="shared" si="1"/>
        <v>1</v>
      </c>
      <c r="N21" s="174">
        <f t="shared" si="2"/>
        <v>5</v>
      </c>
      <c r="O21" s="24"/>
      <c r="P21" s="25">
        <v>2271</v>
      </c>
      <c r="Q21" s="26" t="s">
        <v>120</v>
      </c>
      <c r="R21" s="27">
        <f t="shared" si="3"/>
        <v>90</v>
      </c>
      <c r="S21" s="28"/>
      <c r="T21" s="29">
        <f t="shared" si="4"/>
        <v>90</v>
      </c>
      <c r="U21" s="18"/>
      <c r="V21" s="30"/>
      <c r="W21" s="30"/>
      <c r="X21" s="30"/>
      <c r="Y21" s="30"/>
    </row>
    <row r="22" spans="1:25" ht="29.1" customHeight="1" thickBot="1" x14ac:dyDescent="0.4">
      <c r="A22" s="181" t="str">
        <f t="shared" si="0"/>
        <v>NO</v>
      </c>
      <c r="B22" s="215" t="s">
        <v>197</v>
      </c>
      <c r="C22" s="216" t="s">
        <v>135</v>
      </c>
      <c r="D22" s="217" t="s">
        <v>136</v>
      </c>
      <c r="E22" s="216">
        <v>5</v>
      </c>
      <c r="F22" s="22"/>
      <c r="G22" s="22"/>
      <c r="H22" s="22"/>
      <c r="I22" s="22"/>
      <c r="J22" s="22"/>
      <c r="K22" s="22"/>
      <c r="L22" s="203">
        <f t="shared" si="5"/>
        <v>5</v>
      </c>
      <c r="M22" s="23">
        <f t="shared" si="1"/>
        <v>1</v>
      </c>
      <c r="N22" s="174">
        <f t="shared" si="2"/>
        <v>5</v>
      </c>
      <c r="O22" s="24"/>
      <c r="P22" s="25">
        <v>2186</v>
      </c>
      <c r="Q22" s="26" t="s">
        <v>124</v>
      </c>
      <c r="R22" s="27">
        <f t="shared" si="3"/>
        <v>0</v>
      </c>
      <c r="S22" s="28"/>
      <c r="T22" s="29">
        <f t="shared" si="4"/>
        <v>0</v>
      </c>
      <c r="U22" s="18"/>
      <c r="V22" s="30"/>
      <c r="W22" s="30"/>
      <c r="X22" s="30"/>
      <c r="Y22" s="30"/>
    </row>
    <row r="23" spans="1:25" ht="29.1" customHeight="1" thickBot="1" x14ac:dyDescent="0.4">
      <c r="A23" s="181" t="str">
        <f t="shared" si="0"/>
        <v>NO</v>
      </c>
      <c r="B23" s="215" t="s">
        <v>198</v>
      </c>
      <c r="C23" s="216" t="s">
        <v>148</v>
      </c>
      <c r="D23" s="217" t="s">
        <v>20</v>
      </c>
      <c r="E23" s="216">
        <v>5</v>
      </c>
      <c r="F23" s="22"/>
      <c r="G23" s="22"/>
      <c r="H23" s="22"/>
      <c r="I23" s="22"/>
      <c r="J23" s="22"/>
      <c r="K23" s="22"/>
      <c r="L23" s="203">
        <f t="shared" si="5"/>
        <v>5</v>
      </c>
      <c r="M23" s="23">
        <f t="shared" si="1"/>
        <v>1</v>
      </c>
      <c r="N23" s="174">
        <f t="shared" si="2"/>
        <v>5</v>
      </c>
      <c r="O23" s="24"/>
      <c r="P23" s="25">
        <v>1756</v>
      </c>
      <c r="Q23" s="26" t="s">
        <v>37</v>
      </c>
      <c r="R23" s="27">
        <f t="shared" si="3"/>
        <v>0</v>
      </c>
      <c r="S23" s="28"/>
      <c r="T23" s="29">
        <f t="shared" si="4"/>
        <v>0</v>
      </c>
      <c r="U23" s="18"/>
      <c r="V23" s="30"/>
      <c r="W23" s="30"/>
      <c r="X23" s="30"/>
      <c r="Y23" s="30"/>
    </row>
    <row r="24" spans="1:25" ht="29.1" customHeight="1" thickBot="1" x14ac:dyDescent="0.4">
      <c r="A24" s="181" t="str">
        <f t="shared" si="0"/>
        <v>NO</v>
      </c>
      <c r="B24" s="215" t="s">
        <v>199</v>
      </c>
      <c r="C24" s="216" t="s">
        <v>148</v>
      </c>
      <c r="D24" s="217" t="s">
        <v>20</v>
      </c>
      <c r="E24" s="216">
        <v>5</v>
      </c>
      <c r="F24" s="22"/>
      <c r="G24" s="22"/>
      <c r="H24" s="22"/>
      <c r="I24" s="22"/>
      <c r="J24" s="22"/>
      <c r="K24" s="22"/>
      <c r="L24" s="203">
        <f t="shared" si="5"/>
        <v>5</v>
      </c>
      <c r="M24" s="23">
        <f t="shared" si="1"/>
        <v>1</v>
      </c>
      <c r="N24" s="174">
        <f t="shared" si="2"/>
        <v>5</v>
      </c>
      <c r="O24" s="24"/>
      <c r="P24" s="25">
        <v>1177</v>
      </c>
      <c r="Q24" s="26" t="s">
        <v>38</v>
      </c>
      <c r="R24" s="27">
        <f t="shared" si="3"/>
        <v>0</v>
      </c>
      <c r="S24" s="28"/>
      <c r="T24" s="29">
        <f t="shared" si="4"/>
        <v>0</v>
      </c>
      <c r="U24" s="18"/>
      <c r="V24" s="30"/>
      <c r="W24" s="30"/>
      <c r="X24" s="30"/>
      <c r="Y24" s="30"/>
    </row>
    <row r="25" spans="1:25" ht="29.1" customHeight="1" thickBot="1" x14ac:dyDescent="0.4">
      <c r="A25" s="181" t="str">
        <f t="shared" si="0"/>
        <v>NO</v>
      </c>
      <c r="B25" s="215" t="s">
        <v>200</v>
      </c>
      <c r="C25" s="216" t="s">
        <v>201</v>
      </c>
      <c r="D25" s="217" t="s">
        <v>71</v>
      </c>
      <c r="E25" s="216">
        <v>5</v>
      </c>
      <c r="F25" s="22"/>
      <c r="G25" s="22"/>
      <c r="H25" s="22"/>
      <c r="I25" s="22"/>
      <c r="J25" s="22"/>
      <c r="K25" s="22"/>
      <c r="L25" s="203">
        <f t="shared" si="5"/>
        <v>5</v>
      </c>
      <c r="M25" s="23">
        <f t="shared" si="1"/>
        <v>1</v>
      </c>
      <c r="N25" s="174">
        <f t="shared" si="2"/>
        <v>5</v>
      </c>
      <c r="O25" s="24"/>
      <c r="P25" s="25">
        <v>1266</v>
      </c>
      <c r="Q25" s="26" t="s">
        <v>39</v>
      </c>
      <c r="R25" s="27">
        <f t="shared" si="3"/>
        <v>0</v>
      </c>
      <c r="S25" s="28"/>
      <c r="T25" s="29">
        <f t="shared" si="4"/>
        <v>0</v>
      </c>
      <c r="U25" s="18"/>
      <c r="V25" s="30"/>
      <c r="W25" s="30"/>
      <c r="X25" s="30"/>
      <c r="Y25" s="30"/>
    </row>
    <row r="26" spans="1:25" ht="29.1" customHeight="1" thickBot="1" x14ac:dyDescent="0.4">
      <c r="A26" s="181" t="str">
        <f t="shared" si="0"/>
        <v>NO</v>
      </c>
      <c r="B26" s="215" t="s">
        <v>202</v>
      </c>
      <c r="C26" s="216" t="s">
        <v>195</v>
      </c>
      <c r="D26" s="217" t="s">
        <v>196</v>
      </c>
      <c r="E26" s="216">
        <v>5</v>
      </c>
      <c r="F26" s="22"/>
      <c r="G26" s="22"/>
      <c r="H26" s="22"/>
      <c r="I26" s="22"/>
      <c r="J26" s="22"/>
      <c r="K26" s="22"/>
      <c r="L26" s="203">
        <f t="shared" si="5"/>
        <v>5</v>
      </c>
      <c r="M26" s="23">
        <f t="shared" si="1"/>
        <v>1</v>
      </c>
      <c r="N26" s="174">
        <f t="shared" si="2"/>
        <v>5</v>
      </c>
      <c r="O26" s="24"/>
      <c r="P26" s="25">
        <v>1757</v>
      </c>
      <c r="Q26" s="26" t="s">
        <v>40</v>
      </c>
      <c r="R26" s="27">
        <f t="shared" si="3"/>
        <v>0</v>
      </c>
      <c r="S26" s="28"/>
      <c r="T26" s="29">
        <f t="shared" si="4"/>
        <v>0</v>
      </c>
      <c r="U26" s="18"/>
      <c r="V26" s="30"/>
      <c r="W26" s="30"/>
      <c r="X26" s="30"/>
      <c r="Y26" s="30"/>
    </row>
    <row r="27" spans="1:25" ht="29.1" customHeight="1" thickBot="1" x14ac:dyDescent="0.4">
      <c r="A27" s="181" t="str">
        <f t="shared" si="0"/>
        <v>NO</v>
      </c>
      <c r="B27" s="215" t="s">
        <v>203</v>
      </c>
      <c r="C27" s="216" t="s">
        <v>204</v>
      </c>
      <c r="D27" s="217" t="s">
        <v>205</v>
      </c>
      <c r="E27" s="216">
        <v>5</v>
      </c>
      <c r="F27" s="22"/>
      <c r="G27" s="22"/>
      <c r="H27" s="22"/>
      <c r="I27" s="22"/>
      <c r="J27" s="22"/>
      <c r="K27" s="22"/>
      <c r="L27" s="203">
        <f t="shared" si="5"/>
        <v>5</v>
      </c>
      <c r="M27" s="23">
        <f t="shared" si="1"/>
        <v>1</v>
      </c>
      <c r="N27" s="174">
        <f t="shared" si="2"/>
        <v>5</v>
      </c>
      <c r="O27" s="24"/>
      <c r="P27" s="25">
        <v>1760</v>
      </c>
      <c r="Q27" s="26" t="s">
        <v>41</v>
      </c>
      <c r="R27" s="27">
        <f t="shared" si="3"/>
        <v>0</v>
      </c>
      <c r="S27" s="28"/>
      <c r="T27" s="29">
        <f t="shared" si="4"/>
        <v>0</v>
      </c>
      <c r="U27" s="18"/>
      <c r="V27" s="6"/>
      <c r="W27" s="6"/>
      <c r="X27" s="6"/>
      <c r="Y27" s="6"/>
    </row>
    <row r="28" spans="1:25" ht="29.1" customHeight="1" thickBot="1" x14ac:dyDescent="0.4">
      <c r="A28" s="181" t="str">
        <f t="shared" si="0"/>
        <v>NO</v>
      </c>
      <c r="B28" s="215" t="s">
        <v>206</v>
      </c>
      <c r="C28" s="216" t="s">
        <v>138</v>
      </c>
      <c r="D28" s="217" t="s">
        <v>114</v>
      </c>
      <c r="E28" s="216">
        <v>5</v>
      </c>
      <c r="F28" s="22"/>
      <c r="G28" s="22"/>
      <c r="H28" s="22"/>
      <c r="I28" s="22"/>
      <c r="J28" s="22"/>
      <c r="K28" s="22"/>
      <c r="L28" s="203">
        <f t="shared" si="5"/>
        <v>5</v>
      </c>
      <c r="M28" s="23">
        <f t="shared" si="1"/>
        <v>1</v>
      </c>
      <c r="N28" s="174">
        <f t="shared" si="2"/>
        <v>5</v>
      </c>
      <c r="O28" s="24"/>
      <c r="P28" s="25">
        <v>1174</v>
      </c>
      <c r="Q28" s="26" t="s">
        <v>123</v>
      </c>
      <c r="R28" s="27">
        <f t="shared" si="3"/>
        <v>0</v>
      </c>
      <c r="S28" s="28"/>
      <c r="T28" s="29">
        <f t="shared" si="4"/>
        <v>0</v>
      </c>
      <c r="U28" s="18"/>
      <c r="V28" s="6"/>
      <c r="W28" s="6"/>
      <c r="X28" s="6"/>
      <c r="Y28" s="6"/>
    </row>
    <row r="29" spans="1:25" ht="29.1" customHeight="1" thickBot="1" x14ac:dyDescent="0.4">
      <c r="A29" s="181" t="str">
        <f t="shared" si="0"/>
        <v>NO</v>
      </c>
      <c r="B29" s="215" t="s">
        <v>207</v>
      </c>
      <c r="C29" s="216" t="s">
        <v>204</v>
      </c>
      <c r="D29" s="217" t="s">
        <v>205</v>
      </c>
      <c r="E29" s="216">
        <v>5</v>
      </c>
      <c r="F29" s="22"/>
      <c r="G29" s="22"/>
      <c r="H29" s="22"/>
      <c r="I29" s="22"/>
      <c r="J29" s="22"/>
      <c r="K29" s="22"/>
      <c r="L29" s="203">
        <f t="shared" si="5"/>
        <v>5</v>
      </c>
      <c r="M29" s="23">
        <f t="shared" si="1"/>
        <v>1</v>
      </c>
      <c r="N29" s="174">
        <f t="shared" si="2"/>
        <v>5</v>
      </c>
      <c r="O29" s="24"/>
      <c r="P29" s="25">
        <v>1731</v>
      </c>
      <c r="Q29" s="26" t="s">
        <v>43</v>
      </c>
      <c r="R29" s="27">
        <f t="shared" si="3"/>
        <v>0</v>
      </c>
      <c r="S29" s="28"/>
      <c r="T29" s="29">
        <f t="shared" si="4"/>
        <v>0</v>
      </c>
      <c r="U29" s="18"/>
      <c r="V29" s="6"/>
      <c r="W29" s="6"/>
      <c r="X29" s="6"/>
      <c r="Y29" s="6"/>
    </row>
    <row r="30" spans="1:25" ht="29.1" customHeight="1" thickBot="1" x14ac:dyDescent="0.4">
      <c r="A30" s="181" t="str">
        <f t="shared" si="0"/>
        <v>NO</v>
      </c>
      <c r="B30" s="215" t="s">
        <v>208</v>
      </c>
      <c r="C30" s="216" t="s">
        <v>140</v>
      </c>
      <c r="D30" s="217" t="s">
        <v>141</v>
      </c>
      <c r="E30" s="216">
        <v>5</v>
      </c>
      <c r="F30" s="22"/>
      <c r="G30" s="22"/>
      <c r="H30" s="22"/>
      <c r="I30" s="22"/>
      <c r="J30" s="22"/>
      <c r="K30" s="22"/>
      <c r="L30" s="203">
        <f t="shared" si="5"/>
        <v>5</v>
      </c>
      <c r="M30" s="23">
        <f t="shared" si="1"/>
        <v>1</v>
      </c>
      <c r="N30" s="174">
        <f t="shared" si="2"/>
        <v>5</v>
      </c>
      <c r="O30" s="24"/>
      <c r="P30" s="25">
        <v>1773</v>
      </c>
      <c r="Q30" s="26" t="s">
        <v>71</v>
      </c>
      <c r="R30" s="27">
        <f t="shared" si="3"/>
        <v>7</v>
      </c>
      <c r="S30" s="28"/>
      <c r="T30" s="29">
        <f t="shared" si="4"/>
        <v>7</v>
      </c>
      <c r="U30" s="18"/>
      <c r="V30" s="6"/>
      <c r="W30" s="6"/>
      <c r="X30" s="6"/>
      <c r="Y30" s="6"/>
    </row>
    <row r="31" spans="1:25" ht="29.1" customHeight="1" thickBot="1" x14ac:dyDescent="0.4">
      <c r="A31" s="181" t="str">
        <f t="shared" si="0"/>
        <v>NO</v>
      </c>
      <c r="B31" s="215" t="s">
        <v>209</v>
      </c>
      <c r="C31" s="216" t="s">
        <v>201</v>
      </c>
      <c r="D31" s="217" t="s">
        <v>71</v>
      </c>
      <c r="E31" s="216">
        <v>2</v>
      </c>
      <c r="F31" s="22"/>
      <c r="G31" s="22"/>
      <c r="H31" s="22"/>
      <c r="I31" s="22"/>
      <c r="J31" s="22"/>
      <c r="K31" s="22"/>
      <c r="L31" s="203">
        <f t="shared" si="5"/>
        <v>2</v>
      </c>
      <c r="M31" s="23">
        <f t="shared" si="1"/>
        <v>1</v>
      </c>
      <c r="N31" s="174">
        <f t="shared" si="2"/>
        <v>2</v>
      </c>
      <c r="O31" s="24"/>
      <c r="P31" s="25">
        <v>1347</v>
      </c>
      <c r="Q31" s="26" t="s">
        <v>45</v>
      </c>
      <c r="R31" s="27">
        <f t="shared" si="3"/>
        <v>0</v>
      </c>
      <c r="S31" s="28"/>
      <c r="T31" s="29">
        <f t="shared" si="4"/>
        <v>0</v>
      </c>
      <c r="U31" s="18"/>
      <c r="V31" s="6"/>
      <c r="W31" s="6"/>
      <c r="X31" s="6"/>
      <c r="Y31" s="6"/>
    </row>
    <row r="32" spans="1:25" ht="29.1" customHeight="1" thickBot="1" x14ac:dyDescent="0.4">
      <c r="A32" s="181" t="str">
        <f t="shared" si="0"/>
        <v>NO</v>
      </c>
      <c r="B32" s="19"/>
      <c r="C32" s="20"/>
      <c r="D32" s="19"/>
      <c r="E32" s="22"/>
      <c r="F32" s="22"/>
      <c r="G32" s="22"/>
      <c r="H32" s="22"/>
      <c r="I32" s="22"/>
      <c r="J32" s="22"/>
      <c r="K32" s="22"/>
      <c r="L32" s="203">
        <f t="shared" si="5"/>
        <v>0</v>
      </c>
      <c r="M32" s="23">
        <f t="shared" si="1"/>
        <v>0</v>
      </c>
      <c r="N32" s="174">
        <f t="shared" si="2"/>
        <v>0</v>
      </c>
      <c r="O32" s="24"/>
      <c r="P32" s="25">
        <v>1889</v>
      </c>
      <c r="Q32" s="26" t="s">
        <v>115</v>
      </c>
      <c r="R32" s="27">
        <f t="shared" si="3"/>
        <v>0</v>
      </c>
      <c r="S32" s="28"/>
      <c r="T32" s="29">
        <f t="shared" si="4"/>
        <v>0</v>
      </c>
      <c r="U32" s="18"/>
      <c r="V32" s="6"/>
      <c r="W32" s="6"/>
      <c r="X32" s="6"/>
      <c r="Y32" s="6"/>
    </row>
    <row r="33" spans="1:25" ht="29.1" customHeight="1" thickBot="1" x14ac:dyDescent="0.4">
      <c r="A33" s="181" t="str">
        <f t="shared" si="0"/>
        <v>NO</v>
      </c>
      <c r="B33" s="64"/>
      <c r="C33" s="20"/>
      <c r="D33" s="19"/>
      <c r="E33" s="22"/>
      <c r="F33" s="22"/>
      <c r="G33" s="22"/>
      <c r="H33" s="22"/>
      <c r="I33" s="22"/>
      <c r="J33" s="22"/>
      <c r="K33" s="22"/>
      <c r="L33" s="203">
        <f t="shared" si="5"/>
        <v>0</v>
      </c>
      <c r="M33" s="23">
        <f t="shared" si="1"/>
        <v>0</v>
      </c>
      <c r="N33" s="174">
        <f t="shared" si="2"/>
        <v>0</v>
      </c>
      <c r="O33" s="24"/>
      <c r="P33" s="25">
        <v>1883</v>
      </c>
      <c r="Q33" s="26" t="s">
        <v>47</v>
      </c>
      <c r="R33" s="27">
        <f t="shared" si="3"/>
        <v>0</v>
      </c>
      <c r="S33" s="28"/>
      <c r="T33" s="29">
        <f t="shared" si="4"/>
        <v>0</v>
      </c>
      <c r="U33" s="18"/>
      <c r="V33" s="6"/>
      <c r="W33" s="6"/>
      <c r="X33" s="6"/>
      <c r="Y33" s="6"/>
    </row>
    <row r="34" spans="1:25" ht="29.1" customHeight="1" thickBot="1" x14ac:dyDescent="0.4">
      <c r="A34" s="181" t="str">
        <f t="shared" si="0"/>
        <v>NO</v>
      </c>
      <c r="B34" s="165"/>
      <c r="C34" s="20"/>
      <c r="D34" s="19"/>
      <c r="E34" s="22"/>
      <c r="F34" s="22"/>
      <c r="G34" s="22"/>
      <c r="H34" s="22"/>
      <c r="I34" s="22"/>
      <c r="J34" s="22"/>
      <c r="K34" s="22"/>
      <c r="L34" s="203">
        <f t="shared" si="5"/>
        <v>0</v>
      </c>
      <c r="M34" s="23">
        <f t="shared" si="1"/>
        <v>0</v>
      </c>
      <c r="N34" s="174">
        <f t="shared" si="2"/>
        <v>0</v>
      </c>
      <c r="O34" s="24"/>
      <c r="P34" s="25">
        <v>2072</v>
      </c>
      <c r="Q34" s="26" t="s">
        <v>109</v>
      </c>
      <c r="R34" s="27">
        <f t="shared" si="3"/>
        <v>0</v>
      </c>
      <c r="S34" s="28"/>
      <c r="T34" s="29">
        <f t="shared" si="4"/>
        <v>0</v>
      </c>
      <c r="U34" s="18"/>
      <c r="V34" s="6"/>
      <c r="W34" s="6"/>
      <c r="X34" s="6"/>
      <c r="Y34" s="6"/>
    </row>
    <row r="35" spans="1:25" ht="29.1" customHeight="1" thickBot="1" x14ac:dyDescent="0.4">
      <c r="A35" s="181" t="str">
        <f t="shared" si="0"/>
        <v>NO</v>
      </c>
      <c r="B35" s="19"/>
      <c r="C35" s="20"/>
      <c r="D35" s="19"/>
      <c r="E35" s="22"/>
      <c r="F35" s="22"/>
      <c r="G35" s="22"/>
      <c r="H35" s="22"/>
      <c r="I35" s="22"/>
      <c r="J35" s="22"/>
      <c r="K35" s="22"/>
      <c r="L35" s="203">
        <f t="shared" si="5"/>
        <v>0</v>
      </c>
      <c r="M35" s="23">
        <f t="shared" ref="M35:M68" si="6">COUNTA(E35:K35)</f>
        <v>0</v>
      </c>
      <c r="N35" s="174">
        <f t="shared" ref="N35:N68" si="7">SUM(E35:K35)</f>
        <v>0</v>
      </c>
      <c r="O35" s="24"/>
      <c r="P35" s="25">
        <v>1615</v>
      </c>
      <c r="Q35" s="26" t="s">
        <v>110</v>
      </c>
      <c r="R35" s="27">
        <f t="shared" ref="R35:R64" si="8">SUMIF($C$3:$C$101,P35,$N$3:$N$101)</f>
        <v>0</v>
      </c>
      <c r="S35" s="28"/>
      <c r="T35" s="29">
        <f t="shared" ref="T35:T64" si="9">SUMIF($C$3:$C$101,P35,$L$3:$L$101)</f>
        <v>0</v>
      </c>
      <c r="U35" s="18"/>
      <c r="V35" s="6"/>
      <c r="W35" s="6"/>
      <c r="X35" s="6"/>
      <c r="Y35" s="6"/>
    </row>
    <row r="36" spans="1:25" ht="29.1" customHeight="1" thickBot="1" x14ac:dyDescent="0.4">
      <c r="A36" s="181" t="str">
        <f t="shared" si="0"/>
        <v>NO</v>
      </c>
      <c r="B36" s="19"/>
      <c r="C36" s="20"/>
      <c r="D36" s="19"/>
      <c r="E36" s="22"/>
      <c r="F36" s="22"/>
      <c r="G36" s="22"/>
      <c r="H36" s="22"/>
      <c r="I36" s="22"/>
      <c r="J36" s="22"/>
      <c r="K36" s="22"/>
      <c r="L36" s="203">
        <f t="shared" si="5"/>
        <v>0</v>
      </c>
      <c r="M36" s="23">
        <f t="shared" si="6"/>
        <v>0</v>
      </c>
      <c r="N36" s="174">
        <f t="shared" si="7"/>
        <v>0</v>
      </c>
      <c r="O36" s="24"/>
      <c r="P36" s="25">
        <v>48</v>
      </c>
      <c r="Q36" s="26" t="s">
        <v>111</v>
      </c>
      <c r="R36" s="27">
        <f t="shared" si="8"/>
        <v>0</v>
      </c>
      <c r="S36" s="28"/>
      <c r="T36" s="29">
        <f t="shared" si="9"/>
        <v>0</v>
      </c>
      <c r="U36" s="18"/>
      <c r="V36" s="6"/>
      <c r="W36" s="6"/>
      <c r="X36" s="6"/>
      <c r="Y36" s="6"/>
    </row>
    <row r="37" spans="1:25" ht="29.1" customHeight="1" thickBot="1" x14ac:dyDescent="0.4">
      <c r="A37" s="181" t="str">
        <f t="shared" si="0"/>
        <v>NO</v>
      </c>
      <c r="B37" s="19"/>
      <c r="C37" s="20"/>
      <c r="D37" s="19"/>
      <c r="E37" s="22"/>
      <c r="F37" s="22"/>
      <c r="G37" s="22"/>
      <c r="H37" s="22"/>
      <c r="I37" s="22"/>
      <c r="J37" s="22"/>
      <c r="K37" s="22"/>
      <c r="L37" s="203">
        <f t="shared" si="5"/>
        <v>0</v>
      </c>
      <c r="M37" s="23">
        <f t="shared" si="6"/>
        <v>0</v>
      </c>
      <c r="N37" s="174">
        <f t="shared" si="7"/>
        <v>0</v>
      </c>
      <c r="O37" s="24"/>
      <c r="P37" s="25">
        <v>1353</v>
      </c>
      <c r="Q37" s="26" t="s">
        <v>112</v>
      </c>
      <c r="R37" s="27">
        <f t="shared" si="8"/>
        <v>0</v>
      </c>
      <c r="S37" s="28"/>
      <c r="T37" s="29">
        <f t="shared" si="9"/>
        <v>0</v>
      </c>
      <c r="U37" s="18"/>
      <c r="V37" s="6"/>
      <c r="W37" s="6"/>
      <c r="X37" s="6"/>
      <c r="Y37" s="6"/>
    </row>
    <row r="38" spans="1:25" ht="29.1" customHeight="1" thickBot="1" x14ac:dyDescent="0.4">
      <c r="A38" s="181" t="str">
        <f t="shared" si="0"/>
        <v>NO</v>
      </c>
      <c r="B38" s="19"/>
      <c r="C38" s="20"/>
      <c r="D38" s="19"/>
      <c r="E38" s="22"/>
      <c r="F38" s="22"/>
      <c r="G38" s="22"/>
      <c r="H38" s="22"/>
      <c r="I38" s="22"/>
      <c r="J38" s="22"/>
      <c r="K38" s="22"/>
      <c r="L38" s="203">
        <f t="shared" si="5"/>
        <v>0</v>
      </c>
      <c r="M38" s="23">
        <f t="shared" si="6"/>
        <v>0</v>
      </c>
      <c r="N38" s="174">
        <f t="shared" si="7"/>
        <v>0</v>
      </c>
      <c r="O38" s="24"/>
      <c r="P38" s="25">
        <v>1665</v>
      </c>
      <c r="Q38" s="26" t="s">
        <v>113</v>
      </c>
      <c r="R38" s="27">
        <f t="shared" si="8"/>
        <v>0</v>
      </c>
      <c r="S38" s="28"/>
      <c r="T38" s="29">
        <f t="shared" si="9"/>
        <v>0</v>
      </c>
      <c r="U38" s="18"/>
      <c r="V38" s="6"/>
      <c r="W38" s="6"/>
      <c r="X38" s="6"/>
      <c r="Y38" s="6"/>
    </row>
    <row r="39" spans="1:25" ht="29.1" customHeight="1" thickBot="1" x14ac:dyDescent="0.4">
      <c r="A39" s="181" t="str">
        <f t="shared" si="0"/>
        <v>NO</v>
      </c>
      <c r="B39" s="19"/>
      <c r="C39" s="20"/>
      <c r="D39" s="19"/>
      <c r="E39" s="22"/>
      <c r="F39" s="22"/>
      <c r="G39" s="22"/>
      <c r="H39" s="22"/>
      <c r="I39" s="22"/>
      <c r="J39" s="22"/>
      <c r="K39" s="22"/>
      <c r="L39" s="203">
        <f t="shared" si="5"/>
        <v>0</v>
      </c>
      <c r="M39" s="23">
        <f t="shared" si="6"/>
        <v>0</v>
      </c>
      <c r="N39" s="174">
        <f t="shared" si="7"/>
        <v>0</v>
      </c>
      <c r="O39" s="24"/>
      <c r="P39" s="25"/>
      <c r="Q39" s="26"/>
      <c r="R39" s="27">
        <f t="shared" si="8"/>
        <v>0</v>
      </c>
      <c r="S39" s="28"/>
      <c r="T39" s="29">
        <f t="shared" si="9"/>
        <v>0</v>
      </c>
      <c r="U39" s="18"/>
      <c r="V39" s="6"/>
      <c r="W39" s="6"/>
      <c r="X39" s="6"/>
      <c r="Y39" s="6"/>
    </row>
    <row r="40" spans="1:25" ht="29.1" customHeight="1" thickBot="1" x14ac:dyDescent="0.4">
      <c r="A40" s="181" t="str">
        <f t="shared" si="0"/>
        <v>NO</v>
      </c>
      <c r="B40" s="19"/>
      <c r="C40" s="20"/>
      <c r="D40" s="19"/>
      <c r="E40" s="22"/>
      <c r="F40" s="22"/>
      <c r="G40" s="22"/>
      <c r="H40" s="22"/>
      <c r="I40" s="22"/>
      <c r="J40" s="22"/>
      <c r="K40" s="22"/>
      <c r="L40" s="203">
        <f t="shared" si="5"/>
        <v>0</v>
      </c>
      <c r="M40" s="23">
        <f t="shared" si="6"/>
        <v>0</v>
      </c>
      <c r="N40" s="174">
        <f t="shared" si="7"/>
        <v>0</v>
      </c>
      <c r="O40" s="24"/>
      <c r="P40" s="25"/>
      <c r="Q40" s="26"/>
      <c r="R40" s="27">
        <f t="shared" si="8"/>
        <v>0</v>
      </c>
      <c r="S40" s="28"/>
      <c r="T40" s="29">
        <f t="shared" si="9"/>
        <v>0</v>
      </c>
      <c r="U40" s="18"/>
      <c r="V40" s="6"/>
      <c r="W40" s="6"/>
      <c r="X40" s="6"/>
      <c r="Y40" s="6"/>
    </row>
    <row r="41" spans="1:25" ht="29.1" customHeight="1" thickBot="1" x14ac:dyDescent="0.4">
      <c r="A41" s="181" t="str">
        <f t="shared" si="0"/>
        <v>NO</v>
      </c>
      <c r="B41" s="19"/>
      <c r="C41" s="20"/>
      <c r="D41" s="19"/>
      <c r="E41" s="22"/>
      <c r="F41" s="22"/>
      <c r="G41" s="22"/>
      <c r="H41" s="22"/>
      <c r="I41" s="22"/>
      <c r="J41" s="22"/>
      <c r="K41" s="22"/>
      <c r="L41" s="203">
        <f t="shared" si="5"/>
        <v>0</v>
      </c>
      <c r="M41" s="23">
        <f t="shared" si="6"/>
        <v>0</v>
      </c>
      <c r="N41" s="174">
        <f t="shared" si="7"/>
        <v>0</v>
      </c>
      <c r="O41" s="24"/>
      <c r="P41" s="25"/>
      <c r="Q41" s="26"/>
      <c r="R41" s="27">
        <f t="shared" si="8"/>
        <v>0</v>
      </c>
      <c r="S41" s="28"/>
      <c r="T41" s="29">
        <f t="shared" si="9"/>
        <v>0</v>
      </c>
      <c r="U41" s="18"/>
      <c r="V41" s="6"/>
      <c r="W41" s="6"/>
      <c r="X41" s="6"/>
      <c r="Y41" s="6"/>
    </row>
    <row r="42" spans="1:25" ht="29.1" customHeight="1" thickBot="1" x14ac:dyDescent="0.4">
      <c r="A42" s="181" t="str">
        <f t="shared" si="0"/>
        <v>NO</v>
      </c>
      <c r="B42" s="19"/>
      <c r="C42" s="20"/>
      <c r="D42" s="19"/>
      <c r="E42" s="22"/>
      <c r="F42" s="22"/>
      <c r="G42" s="22"/>
      <c r="H42" s="22"/>
      <c r="I42" s="22"/>
      <c r="J42" s="22"/>
      <c r="K42" s="22"/>
      <c r="L42" s="203">
        <f t="shared" si="5"/>
        <v>0</v>
      </c>
      <c r="M42" s="23">
        <f t="shared" si="6"/>
        <v>0</v>
      </c>
      <c r="N42" s="174">
        <f t="shared" si="7"/>
        <v>0</v>
      </c>
      <c r="O42" s="24"/>
      <c r="P42" s="25"/>
      <c r="Q42" s="26"/>
      <c r="R42" s="27">
        <f t="shared" si="8"/>
        <v>0</v>
      </c>
      <c r="S42" s="28"/>
      <c r="T42" s="29">
        <f t="shared" si="9"/>
        <v>0</v>
      </c>
      <c r="U42" s="18"/>
      <c r="V42" s="6"/>
      <c r="W42" s="6"/>
      <c r="X42" s="6"/>
      <c r="Y42" s="6"/>
    </row>
    <row r="43" spans="1:25" ht="29.1" customHeight="1" thickBot="1" x14ac:dyDescent="0.4">
      <c r="A43" s="181" t="str">
        <f t="shared" si="0"/>
        <v>NO</v>
      </c>
      <c r="B43" s="19"/>
      <c r="C43" s="20"/>
      <c r="D43" s="19"/>
      <c r="E43" s="22"/>
      <c r="F43" s="22"/>
      <c r="G43" s="22"/>
      <c r="H43" s="22"/>
      <c r="I43" s="22"/>
      <c r="J43" s="22"/>
      <c r="K43" s="22"/>
      <c r="L43" s="203">
        <f t="shared" si="5"/>
        <v>0</v>
      </c>
      <c r="M43" s="23">
        <f t="shared" si="6"/>
        <v>0</v>
      </c>
      <c r="N43" s="174">
        <f t="shared" si="7"/>
        <v>0</v>
      </c>
      <c r="O43" s="24"/>
      <c r="P43" s="25"/>
      <c r="Q43" s="26"/>
      <c r="R43" s="27">
        <f t="shared" si="8"/>
        <v>0</v>
      </c>
      <c r="S43" s="28"/>
      <c r="T43" s="29">
        <f t="shared" si="9"/>
        <v>0</v>
      </c>
      <c r="U43" s="18"/>
      <c r="V43" s="6"/>
      <c r="W43" s="6"/>
      <c r="X43" s="6"/>
      <c r="Y43" s="6"/>
    </row>
    <row r="44" spans="1:25" ht="29.1" customHeight="1" thickBot="1" x14ac:dyDescent="0.4">
      <c r="A44" s="181" t="str">
        <f t="shared" si="0"/>
        <v>NO</v>
      </c>
      <c r="B44" s="19"/>
      <c r="C44" s="20"/>
      <c r="D44" s="19"/>
      <c r="E44" s="22"/>
      <c r="F44" s="22"/>
      <c r="G44" s="22"/>
      <c r="H44" s="22"/>
      <c r="I44" s="22"/>
      <c r="J44" s="22"/>
      <c r="K44" s="22"/>
      <c r="L44" s="203">
        <f t="shared" si="5"/>
        <v>0</v>
      </c>
      <c r="M44" s="23">
        <f t="shared" si="6"/>
        <v>0</v>
      </c>
      <c r="N44" s="174">
        <f t="shared" si="7"/>
        <v>0</v>
      </c>
      <c r="O44" s="24"/>
      <c r="P44" s="25">
        <v>2199</v>
      </c>
      <c r="Q44" s="171" t="s">
        <v>106</v>
      </c>
      <c r="R44" s="27">
        <f t="shared" si="8"/>
        <v>0</v>
      </c>
      <c r="S44" s="28"/>
      <c r="T44" s="29">
        <f t="shared" si="9"/>
        <v>0</v>
      </c>
      <c r="U44" s="18"/>
      <c r="V44" s="6"/>
      <c r="W44" s="6"/>
      <c r="X44" s="6"/>
      <c r="Y44" s="6"/>
    </row>
    <row r="45" spans="1:25" ht="29.1" customHeight="1" thickBot="1" x14ac:dyDescent="0.4">
      <c r="A45" s="181" t="str">
        <f t="shared" si="0"/>
        <v>NO</v>
      </c>
      <c r="B45" s="19"/>
      <c r="C45" s="20"/>
      <c r="D45" s="19"/>
      <c r="E45" s="22"/>
      <c r="F45" s="22"/>
      <c r="G45" s="22"/>
      <c r="H45" s="22"/>
      <c r="I45" s="22"/>
      <c r="J45" s="22"/>
      <c r="K45" s="22"/>
      <c r="L45" s="203">
        <f t="shared" si="5"/>
        <v>0</v>
      </c>
      <c r="M45" s="23">
        <f t="shared" si="6"/>
        <v>0</v>
      </c>
      <c r="N45" s="174">
        <f t="shared" si="7"/>
        <v>0</v>
      </c>
      <c r="O45" s="24"/>
      <c r="P45" s="25">
        <v>1908</v>
      </c>
      <c r="Q45" s="26" t="s">
        <v>55</v>
      </c>
      <c r="R45" s="27">
        <f t="shared" si="8"/>
        <v>0</v>
      </c>
      <c r="S45" s="28"/>
      <c r="T45" s="29">
        <f t="shared" si="9"/>
        <v>0</v>
      </c>
      <c r="U45" s="18"/>
      <c r="V45" s="6"/>
      <c r="W45" s="6"/>
      <c r="X45" s="6"/>
      <c r="Y45" s="6"/>
    </row>
    <row r="46" spans="1:25" ht="29.1" customHeight="1" thickBot="1" x14ac:dyDescent="0.4">
      <c r="A46" s="181" t="str">
        <f t="shared" ref="A46:A55" si="10">IF(M46&lt;2,"NO","SI")</f>
        <v>NO</v>
      </c>
      <c r="B46" s="165"/>
      <c r="C46" s="20"/>
      <c r="D46" s="19"/>
      <c r="E46" s="22"/>
      <c r="F46" s="22"/>
      <c r="G46" s="22"/>
      <c r="H46" s="22"/>
      <c r="I46" s="22"/>
      <c r="J46" s="22"/>
      <c r="K46" s="22"/>
      <c r="L46" s="203">
        <f t="shared" si="5"/>
        <v>0</v>
      </c>
      <c r="M46" s="23">
        <f t="shared" si="6"/>
        <v>0</v>
      </c>
      <c r="N46" s="174">
        <f t="shared" si="7"/>
        <v>0</v>
      </c>
      <c r="O46" s="37"/>
      <c r="P46" s="25">
        <v>2057</v>
      </c>
      <c r="Q46" s="26" t="s">
        <v>56</v>
      </c>
      <c r="R46" s="27">
        <f t="shared" si="8"/>
        <v>10</v>
      </c>
      <c r="S46" s="28"/>
      <c r="T46" s="29">
        <f t="shared" si="9"/>
        <v>10</v>
      </c>
      <c r="U46" s="18"/>
      <c r="V46" s="6"/>
      <c r="W46" s="6"/>
      <c r="X46" s="6"/>
      <c r="Y46" s="6"/>
    </row>
    <row r="47" spans="1:25" ht="29.1" customHeight="1" thickBot="1" x14ac:dyDescent="0.4">
      <c r="A47" s="181" t="str">
        <f t="shared" si="10"/>
        <v>NO</v>
      </c>
      <c r="B47" s="19"/>
      <c r="C47" s="20"/>
      <c r="D47" s="19"/>
      <c r="E47" s="22"/>
      <c r="F47" s="22"/>
      <c r="G47" s="22"/>
      <c r="H47" s="22"/>
      <c r="I47" s="22"/>
      <c r="J47" s="22"/>
      <c r="K47" s="22"/>
      <c r="L47" s="203">
        <f t="shared" si="5"/>
        <v>0</v>
      </c>
      <c r="M47" s="23">
        <f t="shared" si="6"/>
        <v>0</v>
      </c>
      <c r="N47" s="174">
        <f t="shared" si="7"/>
        <v>0</v>
      </c>
      <c r="O47" s="37"/>
      <c r="P47" s="25">
        <v>2069</v>
      </c>
      <c r="Q47" s="26" t="s">
        <v>57</v>
      </c>
      <c r="R47" s="27">
        <f t="shared" si="8"/>
        <v>0</v>
      </c>
      <c r="S47" s="28"/>
      <c r="T47" s="29">
        <f t="shared" si="9"/>
        <v>0</v>
      </c>
      <c r="U47" s="40"/>
      <c r="V47" s="6"/>
      <c r="W47" s="6"/>
      <c r="X47" s="6"/>
      <c r="Y47" s="6"/>
    </row>
    <row r="48" spans="1:25" ht="29.1" customHeight="1" thickBot="1" x14ac:dyDescent="0.4">
      <c r="A48" s="181" t="str">
        <f t="shared" si="10"/>
        <v>NO</v>
      </c>
      <c r="B48" s="19"/>
      <c r="C48" s="20"/>
      <c r="D48" s="19"/>
      <c r="E48" s="22"/>
      <c r="F48" s="22"/>
      <c r="G48" s="22"/>
      <c r="H48" s="22"/>
      <c r="I48" s="22"/>
      <c r="J48" s="22"/>
      <c r="K48" s="22"/>
      <c r="L48" s="203">
        <f t="shared" si="5"/>
        <v>0</v>
      </c>
      <c r="M48" s="23">
        <f t="shared" si="6"/>
        <v>0</v>
      </c>
      <c r="N48" s="174">
        <f t="shared" si="7"/>
        <v>0</v>
      </c>
      <c r="O48" s="18"/>
      <c r="P48" s="25">
        <v>1887</v>
      </c>
      <c r="Q48" s="26" t="s">
        <v>125</v>
      </c>
      <c r="R48" s="27">
        <f t="shared" si="8"/>
        <v>0</v>
      </c>
      <c r="S48" s="28"/>
      <c r="T48" s="29">
        <f t="shared" si="9"/>
        <v>0</v>
      </c>
      <c r="U48" s="40"/>
      <c r="V48" s="6"/>
      <c r="W48" s="6"/>
      <c r="X48" s="6"/>
      <c r="Y48" s="6"/>
    </row>
    <row r="49" spans="1:25" ht="29.1" customHeight="1" thickBot="1" x14ac:dyDescent="0.4">
      <c r="A49" s="181" t="str">
        <f t="shared" si="10"/>
        <v>NO</v>
      </c>
      <c r="B49" s="19"/>
      <c r="C49" s="20"/>
      <c r="D49" s="19"/>
      <c r="E49" s="22"/>
      <c r="F49" s="22"/>
      <c r="G49" s="22"/>
      <c r="H49" s="22"/>
      <c r="I49" s="22"/>
      <c r="J49" s="22"/>
      <c r="K49" s="22"/>
      <c r="L49" s="203">
        <f t="shared" si="5"/>
        <v>0</v>
      </c>
      <c r="M49" s="23">
        <f t="shared" si="6"/>
        <v>0</v>
      </c>
      <c r="N49" s="174">
        <f t="shared" si="7"/>
        <v>0</v>
      </c>
      <c r="O49" s="37"/>
      <c r="P49" s="25">
        <v>2029</v>
      </c>
      <c r="Q49" s="26" t="s">
        <v>59</v>
      </c>
      <c r="R49" s="27">
        <f t="shared" si="8"/>
        <v>0</v>
      </c>
      <c r="S49" s="28"/>
      <c r="T49" s="29">
        <f t="shared" si="9"/>
        <v>0</v>
      </c>
      <c r="U49" s="6"/>
      <c r="V49" s="6"/>
      <c r="W49" s="6"/>
      <c r="X49" s="6"/>
      <c r="Y49" s="6"/>
    </row>
    <row r="50" spans="1:25" ht="29.1" customHeight="1" thickBot="1" x14ac:dyDescent="0.4">
      <c r="A50" s="181" t="str">
        <f t="shared" si="10"/>
        <v>NO</v>
      </c>
      <c r="B50" s="19"/>
      <c r="C50" s="20"/>
      <c r="D50" s="19"/>
      <c r="E50" s="22"/>
      <c r="F50" s="22"/>
      <c r="G50" s="22"/>
      <c r="H50" s="22"/>
      <c r="I50" s="22"/>
      <c r="J50" s="22"/>
      <c r="K50" s="22"/>
      <c r="L50" s="203">
        <f t="shared" si="5"/>
        <v>0</v>
      </c>
      <c r="M50" s="23">
        <f t="shared" si="6"/>
        <v>0</v>
      </c>
      <c r="N50" s="174">
        <f t="shared" si="7"/>
        <v>0</v>
      </c>
      <c r="O50" s="37"/>
      <c r="P50" s="25">
        <v>2027</v>
      </c>
      <c r="Q50" s="26" t="s">
        <v>20</v>
      </c>
      <c r="R50" s="27">
        <f t="shared" si="8"/>
        <v>81</v>
      </c>
      <c r="S50" s="28"/>
      <c r="T50" s="29">
        <f t="shared" si="9"/>
        <v>81</v>
      </c>
      <c r="U50" s="6"/>
      <c r="V50" s="6"/>
      <c r="W50" s="6"/>
      <c r="X50" s="6"/>
      <c r="Y50" s="6"/>
    </row>
    <row r="51" spans="1:25" ht="29.1" customHeight="1" thickBot="1" x14ac:dyDescent="0.4">
      <c r="A51" s="181" t="str">
        <f t="shared" si="10"/>
        <v>NO</v>
      </c>
      <c r="B51" s="19"/>
      <c r="C51" s="20"/>
      <c r="D51" s="19"/>
      <c r="E51" s="22"/>
      <c r="F51" s="22"/>
      <c r="G51" s="22"/>
      <c r="H51" s="22"/>
      <c r="I51" s="22"/>
      <c r="J51" s="22"/>
      <c r="K51" s="22"/>
      <c r="L51" s="203">
        <f t="shared" si="5"/>
        <v>0</v>
      </c>
      <c r="M51" s="23">
        <f t="shared" si="6"/>
        <v>0</v>
      </c>
      <c r="N51" s="174">
        <f t="shared" si="7"/>
        <v>0</v>
      </c>
      <c r="O51" s="37"/>
      <c r="P51" s="25">
        <v>1862</v>
      </c>
      <c r="Q51" s="26" t="s">
        <v>60</v>
      </c>
      <c r="R51" s="27">
        <f t="shared" si="8"/>
        <v>0</v>
      </c>
      <c r="S51" s="28"/>
      <c r="T51" s="29">
        <f t="shared" si="9"/>
        <v>0</v>
      </c>
      <c r="U51" s="6"/>
      <c r="V51" s="6"/>
      <c r="W51" s="6"/>
      <c r="X51" s="6"/>
      <c r="Y51" s="6"/>
    </row>
    <row r="52" spans="1:25" ht="29.1" customHeight="1" thickBot="1" x14ac:dyDescent="0.4">
      <c r="A52" s="181" t="str">
        <f t="shared" si="10"/>
        <v>NO</v>
      </c>
      <c r="B52" s="19"/>
      <c r="C52" s="20"/>
      <c r="D52" s="19"/>
      <c r="E52" s="22"/>
      <c r="F52" s="22"/>
      <c r="G52" s="22"/>
      <c r="H52" s="22"/>
      <c r="I52" s="22"/>
      <c r="J52" s="22"/>
      <c r="K52" s="22"/>
      <c r="L52" s="203">
        <f t="shared" si="5"/>
        <v>0</v>
      </c>
      <c r="M52" s="23">
        <f t="shared" si="6"/>
        <v>0</v>
      </c>
      <c r="N52" s="174">
        <f t="shared" si="7"/>
        <v>0</v>
      </c>
      <c r="O52" s="37"/>
      <c r="P52" s="25">
        <v>1132</v>
      </c>
      <c r="Q52" s="26" t="s">
        <v>61</v>
      </c>
      <c r="R52" s="27">
        <f t="shared" si="8"/>
        <v>0</v>
      </c>
      <c r="S52" s="28"/>
      <c r="T52" s="29">
        <f t="shared" si="9"/>
        <v>0</v>
      </c>
      <c r="U52" s="6"/>
      <c r="V52" s="6"/>
      <c r="W52" s="6"/>
      <c r="X52" s="6"/>
      <c r="Y52" s="6"/>
    </row>
    <row r="53" spans="1:25" ht="29.1" customHeight="1" thickBot="1" x14ac:dyDescent="0.4">
      <c r="A53" s="181" t="str">
        <f t="shared" si="10"/>
        <v>NO</v>
      </c>
      <c r="B53" s="19"/>
      <c r="C53" s="20"/>
      <c r="D53" s="19"/>
      <c r="E53" s="22"/>
      <c r="F53" s="22"/>
      <c r="G53" s="22"/>
      <c r="H53" s="22"/>
      <c r="I53" s="22"/>
      <c r="J53" s="22"/>
      <c r="K53" s="22"/>
      <c r="L53" s="203">
        <f t="shared" si="5"/>
        <v>0</v>
      </c>
      <c r="M53" s="23">
        <f t="shared" si="6"/>
        <v>0</v>
      </c>
      <c r="N53" s="174">
        <f t="shared" si="7"/>
        <v>0</v>
      </c>
      <c r="O53" s="18"/>
      <c r="P53" s="25">
        <v>1988</v>
      </c>
      <c r="Q53" s="26" t="s">
        <v>62</v>
      </c>
      <c r="R53" s="27">
        <f t="shared" si="8"/>
        <v>0</v>
      </c>
      <c r="S53" s="28"/>
      <c r="T53" s="29">
        <f t="shared" si="9"/>
        <v>0</v>
      </c>
      <c r="U53" s="6"/>
      <c r="V53" s="6"/>
      <c r="W53" s="6"/>
      <c r="X53" s="6"/>
      <c r="Y53" s="6"/>
    </row>
    <row r="54" spans="1:25" ht="29.1" customHeight="1" thickBot="1" x14ac:dyDescent="0.4">
      <c r="A54" s="181" t="str">
        <f t="shared" si="10"/>
        <v>NO</v>
      </c>
      <c r="B54" s="159"/>
      <c r="C54" s="20"/>
      <c r="D54" s="19"/>
      <c r="E54" s="22"/>
      <c r="F54" s="22"/>
      <c r="G54" s="22"/>
      <c r="H54" s="22"/>
      <c r="I54" s="22"/>
      <c r="J54" s="22"/>
      <c r="K54" s="22"/>
      <c r="L54" s="203">
        <f t="shared" si="5"/>
        <v>0</v>
      </c>
      <c r="M54" s="23">
        <f t="shared" si="6"/>
        <v>0</v>
      </c>
      <c r="N54" s="174">
        <f t="shared" si="7"/>
        <v>0</v>
      </c>
      <c r="O54" s="18"/>
      <c r="P54" s="25"/>
      <c r="Q54" s="26"/>
      <c r="R54" s="27">
        <f t="shared" si="8"/>
        <v>0</v>
      </c>
      <c r="S54" s="28"/>
      <c r="T54" s="29">
        <f t="shared" si="9"/>
        <v>0</v>
      </c>
      <c r="U54" s="6"/>
      <c r="V54" s="6"/>
      <c r="W54" s="6"/>
      <c r="X54" s="6"/>
      <c r="Y54" s="6"/>
    </row>
    <row r="55" spans="1:25" ht="29.1" customHeight="1" thickBot="1" x14ac:dyDescent="0.4">
      <c r="A55" s="181" t="str">
        <f t="shared" si="10"/>
        <v>NO</v>
      </c>
      <c r="B55" s="19"/>
      <c r="C55" s="20"/>
      <c r="D55" s="19"/>
      <c r="E55" s="22"/>
      <c r="F55" s="22"/>
      <c r="G55" s="22"/>
      <c r="H55" s="22"/>
      <c r="I55" s="22"/>
      <c r="J55" s="22"/>
      <c r="K55" s="22"/>
      <c r="L55" s="203">
        <f t="shared" si="5"/>
        <v>0</v>
      </c>
      <c r="M55" s="23">
        <f t="shared" si="6"/>
        <v>0</v>
      </c>
      <c r="N55" s="174">
        <f t="shared" si="7"/>
        <v>0</v>
      </c>
      <c r="O55" s="18"/>
      <c r="P55" s="25"/>
      <c r="Q55" s="26"/>
      <c r="R55" s="27">
        <f t="shared" si="8"/>
        <v>0</v>
      </c>
      <c r="S55" s="28"/>
      <c r="T55" s="29">
        <f t="shared" si="9"/>
        <v>0</v>
      </c>
      <c r="U55" s="6"/>
      <c r="V55" s="6"/>
      <c r="W55" s="6"/>
      <c r="X55" s="6"/>
      <c r="Y55" s="6"/>
    </row>
    <row r="56" spans="1:25" ht="29.1" customHeight="1" thickBot="1" x14ac:dyDescent="0.4">
      <c r="A56" s="87" t="str">
        <f t="shared" ref="A56:A68" si="11">IF(M56&lt;1,"NO","SI")</f>
        <v>NO</v>
      </c>
      <c r="B56" s="19"/>
      <c r="C56" s="20"/>
      <c r="D56" s="19"/>
      <c r="E56" s="22"/>
      <c r="F56" s="22"/>
      <c r="G56" s="22"/>
      <c r="H56" s="22"/>
      <c r="I56" s="22"/>
      <c r="J56" s="22"/>
      <c r="K56" s="22"/>
      <c r="L56" s="203">
        <f t="shared" si="5"/>
        <v>0</v>
      </c>
      <c r="M56" s="23">
        <f t="shared" si="6"/>
        <v>0</v>
      </c>
      <c r="N56" s="174">
        <f t="shared" si="7"/>
        <v>0</v>
      </c>
      <c r="O56" s="18"/>
      <c r="P56" s="25"/>
      <c r="Q56" s="26"/>
      <c r="R56" s="27">
        <f t="shared" si="8"/>
        <v>0</v>
      </c>
      <c r="S56" s="28"/>
      <c r="T56" s="29">
        <f t="shared" si="9"/>
        <v>0</v>
      </c>
      <c r="U56" s="6"/>
      <c r="V56" s="6"/>
      <c r="W56" s="6"/>
      <c r="X56" s="6"/>
      <c r="Y56" s="6"/>
    </row>
    <row r="57" spans="1:25" ht="29.1" customHeight="1" thickBot="1" x14ac:dyDescent="0.4">
      <c r="A57" s="87" t="str">
        <f t="shared" si="11"/>
        <v>NO</v>
      </c>
      <c r="B57" s="19"/>
      <c r="C57" s="20"/>
      <c r="D57" s="19"/>
      <c r="E57" s="22"/>
      <c r="F57" s="22"/>
      <c r="G57" s="22"/>
      <c r="H57" s="22"/>
      <c r="I57" s="22"/>
      <c r="J57" s="22"/>
      <c r="K57" s="22"/>
      <c r="L57" s="203">
        <f t="shared" si="5"/>
        <v>0</v>
      </c>
      <c r="M57" s="23">
        <f t="shared" si="6"/>
        <v>0</v>
      </c>
      <c r="N57" s="174">
        <f t="shared" si="7"/>
        <v>0</v>
      </c>
      <c r="O57" s="18"/>
      <c r="P57" s="25">
        <v>1990</v>
      </c>
      <c r="Q57" s="26" t="s">
        <v>26</v>
      </c>
      <c r="R57" s="27">
        <f t="shared" si="8"/>
        <v>0</v>
      </c>
      <c r="S57" s="28"/>
      <c r="T57" s="29">
        <f t="shared" si="9"/>
        <v>0</v>
      </c>
      <c r="U57" s="6"/>
      <c r="V57" s="6"/>
      <c r="W57" s="6"/>
      <c r="X57" s="6"/>
      <c r="Y57" s="6"/>
    </row>
    <row r="58" spans="1:25" ht="29.1" customHeight="1" thickBot="1" x14ac:dyDescent="0.4">
      <c r="A58" s="87" t="str">
        <f t="shared" si="11"/>
        <v>NO</v>
      </c>
      <c r="B58" s="19"/>
      <c r="C58" s="20"/>
      <c r="D58" s="19"/>
      <c r="E58" s="22"/>
      <c r="F58" s="22"/>
      <c r="G58" s="22"/>
      <c r="H58" s="22"/>
      <c r="I58" s="22"/>
      <c r="J58" s="22"/>
      <c r="K58" s="22"/>
      <c r="L58" s="203">
        <f t="shared" si="5"/>
        <v>0</v>
      </c>
      <c r="M58" s="23">
        <f t="shared" si="6"/>
        <v>0</v>
      </c>
      <c r="N58" s="174">
        <f t="shared" si="7"/>
        <v>0</v>
      </c>
      <c r="O58" s="18"/>
      <c r="P58" s="25">
        <v>2068</v>
      </c>
      <c r="Q58" s="26" t="s">
        <v>64</v>
      </c>
      <c r="R58" s="27">
        <f t="shared" si="8"/>
        <v>0</v>
      </c>
      <c r="S58" s="28"/>
      <c r="T58" s="29">
        <f t="shared" si="9"/>
        <v>0</v>
      </c>
      <c r="U58" s="6"/>
      <c r="V58" s="6"/>
      <c r="W58" s="6"/>
      <c r="X58" s="6"/>
      <c r="Y58" s="6"/>
    </row>
    <row r="59" spans="1:25" ht="29.1" customHeight="1" thickBot="1" x14ac:dyDescent="0.4">
      <c r="A59" s="87" t="str">
        <f t="shared" si="11"/>
        <v>NO</v>
      </c>
      <c r="B59" s="19"/>
      <c r="C59" s="20"/>
      <c r="D59" s="19"/>
      <c r="E59" s="22"/>
      <c r="F59" s="22"/>
      <c r="G59" s="22"/>
      <c r="H59" s="22"/>
      <c r="I59" s="22"/>
      <c r="J59" s="22"/>
      <c r="K59" s="22"/>
      <c r="L59" s="203">
        <f t="shared" si="5"/>
        <v>0</v>
      </c>
      <c r="M59" s="23">
        <f t="shared" si="6"/>
        <v>0</v>
      </c>
      <c r="N59" s="174">
        <f t="shared" si="7"/>
        <v>0</v>
      </c>
      <c r="O59" s="18"/>
      <c r="P59" s="25">
        <v>2075</v>
      </c>
      <c r="Q59" s="171" t="s">
        <v>118</v>
      </c>
      <c r="R59" s="27">
        <f t="shared" si="8"/>
        <v>0</v>
      </c>
      <c r="S59" s="28"/>
      <c r="T59" s="29">
        <f t="shared" si="9"/>
        <v>0</v>
      </c>
      <c r="U59" s="6"/>
      <c r="V59" s="6"/>
      <c r="W59" s="6"/>
      <c r="X59" s="6"/>
      <c r="Y59" s="6"/>
    </row>
    <row r="60" spans="1:25" ht="29.1" customHeight="1" thickBot="1" x14ac:dyDescent="0.4">
      <c r="A60" s="87" t="str">
        <f t="shared" si="11"/>
        <v>NO</v>
      </c>
      <c r="B60" s="19"/>
      <c r="C60" s="20"/>
      <c r="D60" s="19"/>
      <c r="E60" s="22"/>
      <c r="F60" s="22"/>
      <c r="G60" s="22"/>
      <c r="H60" s="22"/>
      <c r="I60" s="22"/>
      <c r="J60" s="22"/>
      <c r="K60" s="22"/>
      <c r="L60" s="203">
        <f t="shared" si="5"/>
        <v>0</v>
      </c>
      <c r="M60" s="23">
        <f t="shared" si="6"/>
        <v>0</v>
      </c>
      <c r="N60" s="174">
        <f t="shared" si="7"/>
        <v>0</v>
      </c>
      <c r="O60" s="18"/>
      <c r="P60" s="25">
        <v>2076</v>
      </c>
      <c r="Q60" s="26" t="s">
        <v>117</v>
      </c>
      <c r="R60" s="27">
        <f t="shared" si="8"/>
        <v>0</v>
      </c>
      <c r="S60" s="28"/>
      <c r="T60" s="29">
        <f t="shared" si="9"/>
        <v>0</v>
      </c>
      <c r="U60" s="6"/>
      <c r="V60" s="6"/>
      <c r="W60" s="6"/>
      <c r="X60" s="6"/>
      <c r="Y60" s="6"/>
    </row>
    <row r="61" spans="1:25" ht="29.1" customHeight="1" thickBot="1" x14ac:dyDescent="0.4">
      <c r="A61" s="87" t="str">
        <f t="shared" si="11"/>
        <v>NO</v>
      </c>
      <c r="B61" s="19"/>
      <c r="C61" s="20"/>
      <c r="D61" s="19"/>
      <c r="E61" s="22"/>
      <c r="F61" s="22"/>
      <c r="G61" s="22"/>
      <c r="H61" s="22"/>
      <c r="I61" s="22"/>
      <c r="J61" s="22"/>
      <c r="K61" s="22"/>
      <c r="L61" s="203">
        <f t="shared" si="5"/>
        <v>0</v>
      </c>
      <c r="M61" s="23">
        <f t="shared" si="6"/>
        <v>0</v>
      </c>
      <c r="N61" s="174">
        <f t="shared" si="7"/>
        <v>0</v>
      </c>
      <c r="O61" s="18"/>
      <c r="P61" s="25">
        <v>2161</v>
      </c>
      <c r="Q61" s="26" t="s">
        <v>66</v>
      </c>
      <c r="R61" s="27">
        <f t="shared" si="8"/>
        <v>0</v>
      </c>
      <c r="S61" s="28"/>
      <c r="T61" s="29">
        <f t="shared" si="9"/>
        <v>0</v>
      </c>
      <c r="U61" s="6"/>
      <c r="V61" s="6"/>
      <c r="W61" s="6"/>
      <c r="X61" s="6"/>
      <c r="Y61" s="6"/>
    </row>
    <row r="62" spans="1:25" ht="29.1" customHeight="1" thickBot="1" x14ac:dyDescent="0.4">
      <c r="A62" s="87" t="str">
        <f t="shared" si="11"/>
        <v>NO</v>
      </c>
      <c r="B62" s="19"/>
      <c r="C62" s="20"/>
      <c r="D62" s="19"/>
      <c r="E62" s="22"/>
      <c r="F62" s="22"/>
      <c r="G62" s="22"/>
      <c r="H62" s="22"/>
      <c r="I62" s="22"/>
      <c r="J62" s="22"/>
      <c r="K62" s="22"/>
      <c r="L62" s="203">
        <f t="shared" si="5"/>
        <v>0</v>
      </c>
      <c r="M62" s="23">
        <f t="shared" si="6"/>
        <v>0</v>
      </c>
      <c r="N62" s="174">
        <f t="shared" si="7"/>
        <v>0</v>
      </c>
      <c r="O62" s="18"/>
      <c r="P62" s="25">
        <v>1216</v>
      </c>
      <c r="Q62" s="171" t="s">
        <v>108</v>
      </c>
      <c r="R62" s="27">
        <f t="shared" si="8"/>
        <v>0</v>
      </c>
      <c r="S62" s="28"/>
      <c r="T62" s="29">
        <f t="shared" si="9"/>
        <v>0</v>
      </c>
      <c r="U62" s="6"/>
      <c r="V62" s="6"/>
      <c r="W62" s="6"/>
      <c r="X62" s="6"/>
      <c r="Y62" s="6"/>
    </row>
    <row r="63" spans="1:25" ht="29.1" customHeight="1" thickBot="1" x14ac:dyDescent="0.4">
      <c r="A63" s="87" t="str">
        <f t="shared" si="11"/>
        <v>NO</v>
      </c>
      <c r="B63" s="19"/>
      <c r="C63" s="20"/>
      <c r="D63" s="19"/>
      <c r="E63" s="22"/>
      <c r="F63" s="22"/>
      <c r="G63" s="22"/>
      <c r="H63" s="22"/>
      <c r="I63" s="22"/>
      <c r="J63" s="22"/>
      <c r="K63" s="22"/>
      <c r="L63" s="203">
        <f t="shared" si="5"/>
        <v>0</v>
      </c>
      <c r="M63" s="23">
        <f t="shared" si="6"/>
        <v>0</v>
      </c>
      <c r="N63" s="174">
        <f t="shared" si="7"/>
        <v>0</v>
      </c>
      <c r="O63" s="18"/>
      <c r="P63" s="25">
        <v>2113</v>
      </c>
      <c r="Q63" s="26" t="s">
        <v>67</v>
      </c>
      <c r="R63" s="27">
        <f t="shared" si="8"/>
        <v>0</v>
      </c>
      <c r="S63" s="28"/>
      <c r="T63" s="29">
        <f t="shared" si="9"/>
        <v>0</v>
      </c>
      <c r="U63" s="6"/>
      <c r="V63" s="6"/>
      <c r="W63" s="6"/>
      <c r="X63" s="6"/>
      <c r="Y63" s="6"/>
    </row>
    <row r="64" spans="1:25" ht="29.1" customHeight="1" thickBot="1" x14ac:dyDescent="0.4">
      <c r="A64" s="87" t="str">
        <f t="shared" si="11"/>
        <v>NO</v>
      </c>
      <c r="B64" s="19"/>
      <c r="C64" s="20"/>
      <c r="D64" s="19"/>
      <c r="E64" s="22"/>
      <c r="F64" s="22"/>
      <c r="G64" s="22"/>
      <c r="H64" s="22"/>
      <c r="I64" s="22"/>
      <c r="J64" s="22"/>
      <c r="K64" s="22"/>
      <c r="L64" s="203">
        <f t="shared" si="5"/>
        <v>0</v>
      </c>
      <c r="M64" s="23">
        <f t="shared" si="6"/>
        <v>0</v>
      </c>
      <c r="N64" s="174">
        <f t="shared" si="7"/>
        <v>0</v>
      </c>
      <c r="O64" s="18"/>
      <c r="P64" s="25">
        <v>1896</v>
      </c>
      <c r="Q64" s="26" t="s">
        <v>116</v>
      </c>
      <c r="R64" s="27">
        <f t="shared" si="8"/>
        <v>0</v>
      </c>
      <c r="S64" s="28"/>
      <c r="T64" s="29">
        <f t="shared" si="9"/>
        <v>0</v>
      </c>
      <c r="U64" s="6"/>
      <c r="V64" s="6"/>
      <c r="W64" s="6"/>
      <c r="X64" s="6"/>
      <c r="Y64" s="6"/>
    </row>
    <row r="65" spans="1:25" ht="29.1" customHeight="1" thickBot="1" x14ac:dyDescent="0.4">
      <c r="A65" s="87" t="str">
        <f t="shared" si="11"/>
        <v>NO</v>
      </c>
      <c r="B65" s="159"/>
      <c r="C65" s="20"/>
      <c r="D65" s="19"/>
      <c r="E65" s="22"/>
      <c r="F65" s="22"/>
      <c r="G65" s="22"/>
      <c r="H65" s="22"/>
      <c r="I65" s="22"/>
      <c r="J65" s="22"/>
      <c r="K65" s="22"/>
      <c r="L65" s="203">
        <f t="shared" si="5"/>
        <v>0</v>
      </c>
      <c r="M65" s="23">
        <f t="shared" si="6"/>
        <v>0</v>
      </c>
      <c r="N65" s="174">
        <f t="shared" si="7"/>
        <v>0</v>
      </c>
      <c r="O65" s="18"/>
      <c r="P65" s="6"/>
      <c r="Q65" s="6"/>
      <c r="R65" s="41">
        <f>SUM(R3:R64)</f>
        <v>599</v>
      </c>
      <c r="S65" s="6"/>
      <c r="T65" s="43">
        <f>SUM(T3:T64)</f>
        <v>599</v>
      </c>
      <c r="U65" s="6"/>
      <c r="V65" s="6"/>
      <c r="W65" s="6"/>
      <c r="X65" s="6"/>
      <c r="Y65" s="6"/>
    </row>
    <row r="66" spans="1:25" ht="29.1" customHeight="1" thickBot="1" x14ac:dyDescent="0.4">
      <c r="A66" s="87" t="str">
        <f t="shared" si="11"/>
        <v>NO</v>
      </c>
      <c r="B66" s="159"/>
      <c r="C66" s="20"/>
      <c r="D66" s="19"/>
      <c r="E66" s="22"/>
      <c r="F66" s="22"/>
      <c r="G66" s="22"/>
      <c r="H66" s="22"/>
      <c r="I66" s="22"/>
      <c r="J66" s="22"/>
      <c r="K66" s="22"/>
      <c r="L66" s="203">
        <f t="shared" si="5"/>
        <v>0</v>
      </c>
      <c r="M66" s="23">
        <f t="shared" si="6"/>
        <v>0</v>
      </c>
      <c r="N66" s="174">
        <f t="shared" si="7"/>
        <v>0</v>
      </c>
      <c r="O66" s="18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9.1" customHeight="1" thickBot="1" x14ac:dyDescent="0.4">
      <c r="A67" s="87" t="str">
        <f t="shared" si="11"/>
        <v>NO</v>
      </c>
      <c r="B67" s="64"/>
      <c r="C67" s="20"/>
      <c r="D67" s="64"/>
      <c r="E67" s="22"/>
      <c r="F67" s="22"/>
      <c r="G67" s="22"/>
      <c r="H67" s="22"/>
      <c r="I67" s="22"/>
      <c r="J67" s="22"/>
      <c r="K67" s="22"/>
      <c r="L67" s="203">
        <f t="shared" si="5"/>
        <v>0</v>
      </c>
      <c r="M67" s="23">
        <f t="shared" si="6"/>
        <v>0</v>
      </c>
      <c r="N67" s="174">
        <f t="shared" si="7"/>
        <v>0</v>
      </c>
      <c r="O67" s="18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29.1" customHeight="1" thickBot="1" x14ac:dyDescent="0.4">
      <c r="A68" s="87" t="str">
        <f t="shared" si="11"/>
        <v>NO</v>
      </c>
      <c r="B68" s="64"/>
      <c r="C68" s="20"/>
      <c r="D68" s="64"/>
      <c r="E68" s="22"/>
      <c r="F68" s="22"/>
      <c r="G68" s="22"/>
      <c r="H68" s="22"/>
      <c r="I68" s="22"/>
      <c r="J68" s="22"/>
      <c r="K68" s="22"/>
      <c r="L68" s="203">
        <f t="shared" ref="L68" si="12">IF(M68=7,SUM(E68:K68)-SMALL(E68:K68,1)-SMALL(E68:K68,2),IF(M68=6,SUM(E68:K68)-SMALL(E68:K68,1),SUM(E68:K68)))</f>
        <v>0</v>
      </c>
      <c r="M68" s="23">
        <f t="shared" si="6"/>
        <v>0</v>
      </c>
      <c r="N68" s="174">
        <f t="shared" si="7"/>
        <v>0</v>
      </c>
      <c r="O68" s="18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8.5" customHeight="1" x14ac:dyDescent="0.35">
      <c r="A69" s="90">
        <f>COUNTIF(A3:A68,"SI")</f>
        <v>0</v>
      </c>
      <c r="B69" s="90">
        <f>COUNTA(B3:B68)</f>
        <v>29</v>
      </c>
      <c r="C69" s="91"/>
      <c r="D69" s="91"/>
      <c r="E69" s="91"/>
      <c r="F69" s="91"/>
      <c r="G69" s="91"/>
      <c r="H69" s="91"/>
      <c r="I69" s="91"/>
      <c r="J69" s="91"/>
      <c r="K69" s="91"/>
      <c r="L69" s="66">
        <f>SUM(L3:L68)</f>
        <v>599</v>
      </c>
      <c r="M69" s="48"/>
      <c r="N69" s="67">
        <f>SUM(N3:N68)</f>
        <v>599</v>
      </c>
      <c r="O69" s="18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71"/>
      <c r="M70" s="6"/>
      <c r="N70" s="7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6" customHeight="1" x14ac:dyDescent="0.2">
      <c r="A72" s="6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6" customHeight="1" x14ac:dyDescent="0.2">
      <c r="A73" s="6"/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8.600000000000001" customHeight="1" x14ac:dyDescent="0.2">
      <c r="P74" s="6"/>
      <c r="Q74" s="6"/>
      <c r="R74" s="6"/>
      <c r="S74" s="6"/>
      <c r="T74" s="6"/>
    </row>
    <row r="75" spans="1:25" ht="18.600000000000001" customHeight="1" x14ac:dyDescent="0.2">
      <c r="P75" s="6"/>
      <c r="Q75" s="6"/>
    </row>
    <row r="76" spans="1:25" ht="18.600000000000001" customHeight="1" x14ac:dyDescent="0.2">
      <c r="P76" s="6"/>
      <c r="Q76" s="6"/>
    </row>
    <row r="77" spans="1:25" ht="18.600000000000001" customHeight="1" x14ac:dyDescent="0.2">
      <c r="P77" s="6"/>
      <c r="Q77" s="6"/>
    </row>
    <row r="78" spans="1:25" ht="18.600000000000001" customHeight="1" x14ac:dyDescent="0.2">
      <c r="P78" s="6"/>
      <c r="Q78" s="6"/>
    </row>
    <row r="79" spans="1:25" ht="18.600000000000001" customHeight="1" x14ac:dyDescent="0.2">
      <c r="P79" s="6"/>
      <c r="Q79" s="6"/>
    </row>
    <row r="80" spans="1:25" ht="18.600000000000001" customHeight="1" x14ac:dyDescent="0.2">
      <c r="P80" s="6"/>
      <c r="Q80" s="6"/>
    </row>
    <row r="81" spans="16:17" ht="18.600000000000001" customHeight="1" x14ac:dyDescent="0.2">
      <c r="P81" s="6"/>
      <c r="Q81" s="6"/>
    </row>
    <row r="82" spans="16:17" ht="18.600000000000001" customHeight="1" x14ac:dyDescent="0.2">
      <c r="P82" s="6"/>
      <c r="Q82" s="6"/>
    </row>
    <row r="83" spans="16:17" ht="18.600000000000001" customHeight="1" x14ac:dyDescent="0.2">
      <c r="P83" s="6"/>
      <c r="Q83" s="6"/>
    </row>
    <row r="84" spans="16:17" ht="18.600000000000001" customHeight="1" x14ac:dyDescent="0.2">
      <c r="P84" s="6"/>
      <c r="Q84" s="6"/>
    </row>
    <row r="85" spans="16:17" ht="18.600000000000001" customHeight="1" x14ac:dyDescent="0.2">
      <c r="P85" s="6"/>
      <c r="Q85" s="6"/>
    </row>
    <row r="86" spans="16:17" ht="18.600000000000001" customHeight="1" x14ac:dyDescent="0.2">
      <c r="P86" s="6"/>
      <c r="Q86" s="6"/>
    </row>
    <row r="87" spans="16:17" ht="18.600000000000001" customHeight="1" x14ac:dyDescent="0.2">
      <c r="P87" s="6"/>
      <c r="Q87" s="6"/>
    </row>
    <row r="88" spans="16:17" ht="18.600000000000001" customHeight="1" x14ac:dyDescent="0.2">
      <c r="P88" s="6"/>
      <c r="Q88" s="6"/>
    </row>
    <row r="89" spans="16:17" ht="18.600000000000001" customHeight="1" x14ac:dyDescent="0.2">
      <c r="P89" s="6"/>
      <c r="Q89" s="6"/>
    </row>
    <row r="90" spans="16:17" ht="18.600000000000001" customHeight="1" x14ac:dyDescent="0.2">
      <c r="P90" s="6"/>
      <c r="Q90" s="6"/>
    </row>
    <row r="91" spans="16:17" ht="18.600000000000001" customHeight="1" x14ac:dyDescent="0.2">
      <c r="P91" s="6"/>
      <c r="Q91" s="6"/>
    </row>
    <row r="92" spans="16:17" ht="18.600000000000001" customHeight="1" x14ac:dyDescent="0.2">
      <c r="P92" s="6"/>
      <c r="Q92" s="6"/>
    </row>
    <row r="93" spans="16:17" ht="18.600000000000001" customHeight="1" x14ac:dyDescent="0.2">
      <c r="P93" s="6"/>
      <c r="Q93" s="6"/>
    </row>
  </sheetData>
  <sortState ref="A3:P45">
    <sortCondition descending="1" ref="L3:L45"/>
  </sortState>
  <mergeCells count="1">
    <mergeCell ref="A1:F1"/>
  </mergeCells>
  <conditionalFormatting sqref="A3:A55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Squadre</vt:lpstr>
      <vt:lpstr>Punti provvisorio</vt:lpstr>
      <vt:lpstr>Class Punti 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Cnm</cp:lastModifiedBy>
  <dcterms:created xsi:type="dcterms:W3CDTF">2016-09-12T21:07:08Z</dcterms:created>
  <dcterms:modified xsi:type="dcterms:W3CDTF">2019-03-11T07:36:59Z</dcterms:modified>
</cp:coreProperties>
</file>